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\Desktop\годовой\Новая папка (2)\"/>
    </mc:Choice>
  </mc:AlternateContent>
  <bookViews>
    <workbookView xWindow="0" yWindow="0" windowWidth="24000" windowHeight="9735"/>
  </bookViews>
  <sheets>
    <sheet name="5" sheetId="30" r:id="rId1"/>
  </sheets>
  <calcPr calcId="152511"/>
</workbook>
</file>

<file path=xl/calcChain.xml><?xml version="1.0" encoding="utf-8"?>
<calcChain xmlns="http://schemas.openxmlformats.org/spreadsheetml/2006/main">
  <c r="H322" i="30" l="1"/>
  <c r="H321" i="30" s="1"/>
  <c r="H211" i="30"/>
  <c r="H203" i="30"/>
  <c r="H212" i="30"/>
  <c r="H213" i="30"/>
  <c r="H56" i="30"/>
  <c r="H27" i="30"/>
  <c r="H28" i="30"/>
  <c r="H29" i="30"/>
  <c r="H52" i="30"/>
  <c r="H54" i="30"/>
  <c r="H319" i="30" l="1"/>
  <c r="H320" i="30"/>
  <c r="H62" i="30"/>
  <c r="H61" i="30" s="1"/>
  <c r="H22" i="30"/>
  <c r="I334" i="30" l="1"/>
  <c r="H93" i="30"/>
  <c r="I360" i="30" l="1"/>
  <c r="H360" i="30"/>
  <c r="H359" i="30" s="1"/>
  <c r="H358" i="30" s="1"/>
  <c r="I359" i="30"/>
  <c r="I358" i="30" s="1"/>
  <c r="I326" i="30"/>
  <c r="H326" i="30"/>
  <c r="H325" i="30" s="1"/>
  <c r="H324" i="30" s="1"/>
  <c r="H314" i="30" s="1"/>
  <c r="I325" i="30"/>
  <c r="I312" i="30"/>
  <c r="I311" i="30" s="1"/>
  <c r="H312" i="30"/>
  <c r="H311" i="30" s="1"/>
  <c r="H310" i="30" s="1"/>
  <c r="H249" i="30"/>
  <c r="H248" i="30" s="1"/>
  <c r="H247" i="30" s="1"/>
  <c r="H246" i="30" s="1"/>
  <c r="I248" i="30"/>
  <c r="I247" i="30" s="1"/>
  <c r="I246" i="30" s="1"/>
  <c r="H209" i="30"/>
  <c r="H208" i="30" s="1"/>
  <c r="H207" i="30" s="1"/>
  <c r="H206" i="30" s="1"/>
  <c r="I218" i="30"/>
  <c r="I217" i="30" s="1"/>
  <c r="H218" i="30"/>
  <c r="H145" i="30"/>
  <c r="H144" i="30" s="1"/>
  <c r="H143" i="30" s="1"/>
  <c r="H215" i="30" l="1"/>
  <c r="H217" i="30"/>
  <c r="I215" i="30"/>
  <c r="I216" i="30"/>
  <c r="H193" i="30" l="1"/>
  <c r="H115" i="30"/>
  <c r="I71" i="30"/>
  <c r="H114" i="30" l="1"/>
  <c r="H113" i="30" s="1"/>
  <c r="I307" i="30" l="1"/>
  <c r="I306" i="30" s="1"/>
  <c r="I305" i="30" s="1"/>
  <c r="I304" i="30" s="1"/>
  <c r="H307" i="30"/>
  <c r="H306" i="30" s="1"/>
  <c r="H305" i="30" s="1"/>
  <c r="H304" i="30" s="1"/>
  <c r="I302" i="30"/>
  <c r="I301" i="30" s="1"/>
  <c r="H302" i="30"/>
  <c r="H301" i="30" s="1"/>
  <c r="I299" i="30"/>
  <c r="I298" i="30" s="1"/>
  <c r="H299" i="30"/>
  <c r="H298" i="30" s="1"/>
  <c r="H297" i="30" s="1"/>
  <c r="H224" i="30"/>
  <c r="H168" i="30"/>
  <c r="H167" i="30" s="1"/>
  <c r="H171" i="30"/>
  <c r="H98" i="30"/>
  <c r="I297" i="30" l="1"/>
  <c r="H288" i="30"/>
  <c r="H262" i="30"/>
  <c r="H135" i="30"/>
  <c r="H134" i="30" s="1"/>
  <c r="H133" i="30" s="1"/>
  <c r="I261" i="30" l="1"/>
  <c r="I260" i="30" s="1"/>
  <c r="I259" i="30" s="1"/>
  <c r="H261" i="30"/>
  <c r="H260" i="30" s="1"/>
  <c r="H259" i="30" s="1"/>
  <c r="H236" i="30"/>
  <c r="H235" i="30" s="1"/>
  <c r="H234" i="30" s="1"/>
  <c r="H233" i="30" s="1"/>
  <c r="I229" i="30"/>
  <c r="I228" i="30" s="1"/>
  <c r="H229" i="30"/>
  <c r="I227" i="30" l="1"/>
  <c r="I226" i="30"/>
  <c r="I122" i="30"/>
  <c r="I121" i="30" s="1"/>
  <c r="H122" i="30"/>
  <c r="H121" i="30" s="1"/>
  <c r="I75" i="30"/>
  <c r="H75" i="30"/>
  <c r="I29" i="30"/>
  <c r="I28" i="30" s="1"/>
  <c r="I356" i="30"/>
  <c r="I355" i="30" s="1"/>
  <c r="I354" i="30" s="1"/>
  <c r="I353" i="30" s="1"/>
  <c r="H356" i="30"/>
  <c r="H355" i="30" s="1"/>
  <c r="H354" i="30" s="1"/>
  <c r="H353" i="30" s="1"/>
  <c r="I322" i="30"/>
  <c r="I321" i="30" s="1"/>
  <c r="I320" i="30" s="1"/>
  <c r="I319" i="30" s="1"/>
  <c r="I315" i="30" s="1"/>
  <c r="I314" i="30" s="1"/>
  <c r="H279" i="30"/>
  <c r="H278" i="30" s="1"/>
  <c r="H277" i="30" s="1"/>
  <c r="H276" i="30" s="1"/>
  <c r="I279" i="30"/>
  <c r="I278" i="30" s="1"/>
  <c r="I277" i="30" s="1"/>
  <c r="I276" i="30" s="1"/>
  <c r="H347" i="30" l="1"/>
  <c r="H348" i="30"/>
  <c r="I27" i="30"/>
  <c r="I22" i="30" s="1"/>
  <c r="H231" i="30"/>
  <c r="H228" i="30" s="1"/>
  <c r="H227" i="30" l="1"/>
  <c r="H226" i="30"/>
  <c r="H200" i="30"/>
  <c r="H199" i="30" s="1"/>
  <c r="I140" i="30"/>
  <c r="I139" i="30" s="1"/>
  <c r="I138" i="30" s="1"/>
  <c r="H140" i="30"/>
  <c r="H139" i="30" s="1"/>
  <c r="H138" i="30" s="1"/>
  <c r="H25" i="30"/>
  <c r="H24" i="30" s="1"/>
  <c r="H23" i="30" s="1"/>
  <c r="H38" i="30"/>
  <c r="H40" i="30"/>
  <c r="H44" i="30"/>
  <c r="I46" i="30"/>
  <c r="H47" i="30"/>
  <c r="H46" i="30" s="1"/>
  <c r="I51" i="30"/>
  <c r="I50" i="30" s="1"/>
  <c r="H58" i="30"/>
  <c r="H74" i="30"/>
  <c r="I77" i="30"/>
  <c r="I74" i="30" s="1"/>
  <c r="H82" i="30"/>
  <c r="I82" i="30"/>
  <c r="H86" i="30"/>
  <c r="H85" i="30" s="1"/>
  <c r="I86" i="30"/>
  <c r="H89" i="30"/>
  <c r="H88" i="30" s="1"/>
  <c r="I89" i="30"/>
  <c r="I88" i="30" s="1"/>
  <c r="I93" i="30"/>
  <c r="H92" i="30"/>
  <c r="I96" i="30"/>
  <c r="H105" i="30"/>
  <c r="H111" i="30"/>
  <c r="H110" i="30" s="1"/>
  <c r="I111" i="30"/>
  <c r="I110" i="30" s="1"/>
  <c r="I109" i="30" s="1"/>
  <c r="I108" i="30" s="1"/>
  <c r="I102" i="30" s="1"/>
  <c r="I101" i="30" s="1"/>
  <c r="H125" i="30"/>
  <c r="H124" i="30" s="1"/>
  <c r="H120" i="30" s="1"/>
  <c r="H119" i="30" s="1"/>
  <c r="H118" i="30" s="1"/>
  <c r="I125" i="30"/>
  <c r="I124" i="30" s="1"/>
  <c r="I120" i="30" s="1"/>
  <c r="I119" i="30" s="1"/>
  <c r="I118" i="30" s="1"/>
  <c r="I131" i="30"/>
  <c r="I130" i="30" s="1"/>
  <c r="H131" i="30"/>
  <c r="H130" i="30" s="1"/>
  <c r="H129" i="30" s="1"/>
  <c r="H153" i="30"/>
  <c r="H150" i="30" s="1"/>
  <c r="I153" i="30"/>
  <c r="I150" i="30" s="1"/>
  <c r="H156" i="30"/>
  <c r="I156" i="30"/>
  <c r="H158" i="30"/>
  <c r="I158" i="30"/>
  <c r="H161" i="30"/>
  <c r="H160" i="30" s="1"/>
  <c r="I161" i="30"/>
  <c r="I160" i="30" s="1"/>
  <c r="H163" i="30"/>
  <c r="H162" i="30" s="1"/>
  <c r="I163" i="30"/>
  <c r="I162" i="30" s="1"/>
  <c r="I170" i="30"/>
  <c r="H176" i="30"/>
  <c r="H175" i="30" s="1"/>
  <c r="H179" i="30"/>
  <c r="H178" i="30" s="1"/>
  <c r="I179" i="30"/>
  <c r="I178" i="30" s="1"/>
  <c r="H182" i="30"/>
  <c r="H181" i="30" s="1"/>
  <c r="H184" i="30"/>
  <c r="I184" i="30"/>
  <c r="I190" i="30"/>
  <c r="I189" i="30" s="1"/>
  <c r="I187" i="30" s="1"/>
  <c r="I186" i="30" s="1"/>
  <c r="H190" i="30"/>
  <c r="H189" i="30" s="1"/>
  <c r="H187" i="30" s="1"/>
  <c r="H186" i="30" s="1"/>
  <c r="I195" i="30"/>
  <c r="H198" i="30"/>
  <c r="H195" i="30" s="1"/>
  <c r="H204" i="30"/>
  <c r="H221" i="30"/>
  <c r="H220" i="30" s="1"/>
  <c r="I221" i="30"/>
  <c r="H223" i="30"/>
  <c r="H240" i="30"/>
  <c r="H239" i="30" s="1"/>
  <c r="I252" i="30"/>
  <c r="H254" i="30"/>
  <c r="H253" i="30" s="1"/>
  <c r="H252" i="30" s="1"/>
  <c r="H251" i="30" s="1"/>
  <c r="H238" i="30" s="1"/>
  <c r="I254" i="30"/>
  <c r="I271" i="30"/>
  <c r="I270" i="30" s="1"/>
  <c r="H271" i="30"/>
  <c r="H270" i="30" s="1"/>
  <c r="H269" i="30" s="1"/>
  <c r="H274" i="30"/>
  <c r="H273" i="30" s="1"/>
  <c r="I274" i="30"/>
  <c r="I273" i="30" s="1"/>
  <c r="H284" i="30"/>
  <c r="I284" i="30"/>
  <c r="H292" i="30"/>
  <c r="I293" i="30"/>
  <c r="I292" i="30" s="1"/>
  <c r="I291" i="30" s="1"/>
  <c r="I290" i="30" s="1"/>
  <c r="H317" i="30"/>
  <c r="H316" i="30" s="1"/>
  <c r="H315" i="30" s="1"/>
  <c r="I317" i="30"/>
  <c r="I316" i="30" s="1"/>
  <c r="I336" i="30"/>
  <c r="I342" i="30"/>
  <c r="I343" i="30"/>
  <c r="I341" i="30" s="1"/>
  <c r="H343" i="30"/>
  <c r="H342" i="30" s="1"/>
  <c r="I350" i="30"/>
  <c r="I349" i="30" s="1"/>
  <c r="I347" i="30" s="1"/>
  <c r="H351" i="30"/>
  <c r="H350" i="30" s="1"/>
  <c r="I351" i="30"/>
  <c r="I365" i="30"/>
  <c r="I363" i="30" s="1"/>
  <c r="H366" i="30"/>
  <c r="H365" i="30" s="1"/>
  <c r="H364" i="30" s="1"/>
  <c r="H363" i="30" s="1"/>
  <c r="I366" i="30"/>
  <c r="H50" i="30" l="1"/>
  <c r="H35" i="30" s="1"/>
  <c r="H281" i="30"/>
  <c r="H264" i="30" s="1"/>
  <c r="H202" i="30" s="1"/>
  <c r="H51" i="30"/>
  <c r="I339" i="30"/>
  <c r="I340" i="30"/>
  <c r="I85" i="30"/>
  <c r="I84" i="30" s="1"/>
  <c r="H216" i="30"/>
  <c r="H291" i="30"/>
  <c r="H290" i="30" s="1"/>
  <c r="H104" i="30"/>
  <c r="H103" i="30" s="1"/>
  <c r="H283" i="30"/>
  <c r="H282" i="30" s="1"/>
  <c r="I281" i="30"/>
  <c r="I264" i="30" s="1"/>
  <c r="I283" i="30"/>
  <c r="I282" i="30" s="1"/>
  <c r="H109" i="30"/>
  <c r="H108" i="30" s="1"/>
  <c r="H102" i="30" s="1"/>
  <c r="H101" i="30" s="1"/>
  <c r="H341" i="30"/>
  <c r="H336" i="30"/>
  <c r="I49" i="30"/>
  <c r="I35" i="30"/>
  <c r="I81" i="30"/>
  <c r="I80" i="30"/>
  <c r="H197" i="30"/>
  <c r="I188" i="30"/>
  <c r="H188" i="30"/>
  <c r="H349" i="30"/>
  <c r="I364" i="30"/>
  <c r="H91" i="30"/>
  <c r="H84" i="30"/>
  <c r="I155" i="30"/>
  <c r="I148" i="30" s="1"/>
  <c r="I147" i="30" s="1"/>
  <c r="H155" i="30"/>
  <c r="I269" i="30"/>
  <c r="I92" i="30"/>
  <c r="I91" i="30" s="1"/>
  <c r="H174" i="30"/>
  <c r="H173" i="30" s="1"/>
  <c r="H128" i="30"/>
  <c r="H127" i="30" s="1"/>
  <c r="H37" i="30"/>
  <c r="H36" i="30" s="1"/>
  <c r="I348" i="30"/>
  <c r="I173" i="30"/>
  <c r="I165" i="30" s="1"/>
  <c r="I176" i="30"/>
  <c r="I175" i="30" s="1"/>
  <c r="I174" i="30" s="1"/>
  <c r="I129" i="30"/>
  <c r="H332" i="30" l="1"/>
  <c r="H331" i="30" s="1"/>
  <c r="H330" i="30" s="1"/>
  <c r="H329" i="30" s="1"/>
  <c r="H49" i="30"/>
  <c r="I330" i="30"/>
  <c r="I329" i="30" s="1"/>
  <c r="I328" i="30" s="1"/>
  <c r="H340" i="30"/>
  <c r="H339" i="30"/>
  <c r="I79" i="30"/>
  <c r="I20" i="30" s="1"/>
  <c r="I128" i="30"/>
  <c r="H148" i="30"/>
  <c r="H147" i="30" s="1"/>
  <c r="H149" i="30"/>
  <c r="H79" i="30"/>
  <c r="H20" i="30" s="1"/>
  <c r="I149" i="30"/>
  <c r="H328" i="30" l="1"/>
  <c r="I127" i="30"/>
  <c r="I117" i="30" s="1"/>
  <c r="H117" i="30"/>
  <c r="I370" i="30" l="1"/>
  <c r="I19" i="30" s="1"/>
  <c r="H170" i="30" l="1"/>
  <c r="H166" i="30" s="1"/>
  <c r="H165" i="30" s="1"/>
  <c r="H370" i="30" s="1"/>
  <c r="H19" i="30" s="1"/>
</calcChain>
</file>

<file path=xl/sharedStrings.xml><?xml version="1.0" encoding="utf-8"?>
<sst xmlns="http://schemas.openxmlformats.org/spreadsheetml/2006/main" count="642" uniqueCount="231">
  <si>
    <t>32.0.00.00000</t>
  </si>
  <si>
    <t>32.0.00.20610</t>
  </si>
  <si>
    <t>Муниципальная программа "Осуществление материально-технического обеспечения деятельности органов местного самоуправления сельского поселения Покур"</t>
  </si>
  <si>
    <t xml:space="preserve"> 33.0.00.00590</t>
  </si>
  <si>
    <t xml:space="preserve"> 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ведомственной целевой программы "Обеспечение реализации отдельных  полномочий администрации сельского поселения Покур"</t>
  </si>
  <si>
    <t>Ведомственная целевая программа "Обеспечение реализации отдельных  полномочий администрации сельского поселения Покур"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</si>
  <si>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 за счет средств федерального бюджета в рамках ведомственной целевой программы "Обеспечение реализации отдельных  полномочий администрации сельского поселения Покур"</t>
  </si>
  <si>
    <t>Муниципальная программа «Управление муниципальным имуществом на территории сельского поселения Покур"</t>
  </si>
  <si>
    <t>30.0.00.00000</t>
  </si>
  <si>
    <t>Муниципальная программа"Развитие транспортной системы сельского поселения Покур"</t>
  </si>
  <si>
    <t>31.0.00.00000</t>
  </si>
  <si>
    <t>31.0.00.99990</t>
  </si>
  <si>
    <t>Муниципальная программа "Мероприятия в области информационно-коммуникационных технологий и связи сельского поселения Покур"</t>
  </si>
  <si>
    <t>34.0.00.00000</t>
  </si>
  <si>
    <t>Расходы на реализацию мероприятий в рамках ведомственной целевой программы  «Мероприятия в области жилищно-коммунального хозяйства и эффективное использование межбюджетных трансфертов сельского поселения Покур"на реализацию подпрограммы "Градостроительная деятельность" муниципальной программы "Обеспечение доступным и комфортным жильем жителей Нижневартовского района"</t>
  </si>
  <si>
    <t>Ведомственная целевая программа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</si>
  <si>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 xml:space="preserve"> Муниципальная программа "Развитие жилищно-коммунального комплекса и повышение энергитической эффективности в Нижневартовском районе" (МБТ) в рамках ведомственной программы  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</si>
  <si>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Уплата налогов, сборов и иных платежей</t>
  </si>
  <si>
    <t>Благоустройство</t>
  </si>
  <si>
    <t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t>
  </si>
  <si>
    <t>Социальная политика</t>
  </si>
  <si>
    <t>Пенсионное обеспечение</t>
  </si>
  <si>
    <t>Жилищное хозяйство</t>
  </si>
  <si>
    <t>Другие вопросы в области национальной экономики</t>
  </si>
  <si>
    <t>Органы юстиции</t>
  </si>
  <si>
    <t>Коммунальное хозяйство</t>
  </si>
  <si>
    <t>Прочая закупка товаров, работ и услуг для государственных (муниципальных) нужд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</si>
  <si>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</si>
  <si>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</si>
  <si>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Иные межбюджетные трансферты</t>
  </si>
  <si>
    <t>Другие вопросы в области национальной безопасности и правоохранительной деятельности</t>
  </si>
  <si>
    <t>Администрация сельского поселения Покур</t>
  </si>
  <si>
    <t>Дорожное хозяйство(дорожные фонды)</t>
  </si>
  <si>
    <t>Резервные средства</t>
  </si>
  <si>
    <t>сельского поселения Покур</t>
  </si>
  <si>
    <t>Ведомственная целевая программа " Обеспечение реализации полномочий администрации с.п.Покур на 2014-2016гг"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</si>
  <si>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</si>
  <si>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</si>
  <si>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</si>
  <si>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</si>
  <si>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</si>
  <si>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Расходы на выплаты персоналу казенных учреждений</t>
  </si>
  <si>
    <t>НАЦИОНАЛЬНАЯ ОБОРОНА</t>
  </si>
  <si>
    <t>ОБЩЕГОСУДАРСТВЕННЫЕ ВОПРОСЫ</t>
  </si>
  <si>
    <t>Субсидии юридическим лицам (кроме некоммерческих организаций), индивидуальным предпринимателям, физическим лицам</t>
  </si>
  <si>
    <t>ЖИЛИЩНО-КОММУНАЛЬНОЕ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</si>
  <si>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</si>
  <si>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Межбюджетные трансферты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</si>
  <si>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</si>
  <si>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</si>
  <si>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Прочая закупка товаров, работ и услуг для обеспечения государственных (муниципальных) нужд</t>
  </si>
  <si>
    <t>55.0.00.00000</t>
  </si>
  <si>
    <t xml:space="preserve"> 50.0.00.89240</t>
  </si>
  <si>
    <t>50.0.00.99990</t>
  </si>
  <si>
    <t>Расходы на реализацию мероприятий   в рамках муниципальной программы «Развитие транспортной системы сельского поселения Покур на 2014-2020годы»</t>
  </si>
  <si>
    <t>50.0.00.00000</t>
  </si>
  <si>
    <t>50.0.00.02030</t>
  </si>
  <si>
    <t xml:space="preserve"> 50.0.00.02040</t>
  </si>
  <si>
    <t xml:space="preserve">       50.0.00.51180</t>
  </si>
  <si>
    <t>52.0.00.00000</t>
  </si>
  <si>
    <t xml:space="preserve"> 55.0.00.99990</t>
  </si>
  <si>
    <t xml:space="preserve"> 58.0.00.00590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</si>
  <si>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товаров,работ,услуг</t>
  </si>
  <si>
    <t>КУЛЬТУРА, КИНЕМАТОГРАФИЯ</t>
  </si>
  <si>
    <t>Наименование</t>
  </si>
  <si>
    <t>раздел</t>
  </si>
  <si>
    <t>подраздел</t>
  </si>
  <si>
    <t>целевая статья</t>
  </si>
  <si>
    <t>вид расхода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</si>
  <si>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</si>
  <si>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</si>
  <si>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</si>
  <si>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ИТОГО</t>
  </si>
  <si>
    <t>Мобилизационная и вневойсковая подготовка</t>
  </si>
  <si>
    <t>Совета депутатов</t>
  </si>
  <si>
    <t>Связь и информатика</t>
  </si>
  <si>
    <t>Культура</t>
  </si>
  <si>
    <t>Кинематография</t>
  </si>
  <si>
    <t>Физическая культура и спорт</t>
  </si>
  <si>
    <t>55.0.00.89090</t>
  </si>
  <si>
    <t xml:space="preserve">       50.0.00.51181</t>
  </si>
  <si>
    <t>Условно-утвержденные расходы</t>
  </si>
  <si>
    <t>41.0.00.82390</t>
  </si>
  <si>
    <t>41.0.00.S2390</t>
  </si>
  <si>
    <t>52.0.00.89090</t>
  </si>
  <si>
    <t>Расходы на реализацию мероприятий в рамках ведомственной целевой программы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</si>
  <si>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53.0.00.20990</t>
  </si>
  <si>
    <t>53.0.00.82420</t>
  </si>
  <si>
    <t>Расходы на обеспечение деятельности учреждения, в рамках муниципальной программы "Осуществление материально-технического обеспечения деятельности органов местного самоуправления сельского поселения Покур"</t>
  </si>
  <si>
    <t>Расходы на содержание высшего должностного лица в рамках ведомственной целевой программы  "Обеспечение реализации отдельных  полномочий администрации сельского поселения Покур"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</si>
  <si>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ведомственной целевой программы "Обеспечение реализации отдельных  полномочий администрации сельского поселения Покур на 2018-2020 годы"</t>
  </si>
  <si>
    <t>Расходы на обеспечение деятельности учреждения, в рамках муниципальной программы "Организация и обеспечение мероприятий в сфере культуры и кинематографии сельского поселения Покур на 2018-2020 годы"</t>
  </si>
  <si>
    <t>Обеспечение проведения выборов и референдумов</t>
  </si>
  <si>
    <t>Муниципальная программа «Профилактика правонарушений в сфере общественного порядка в сельском поселении Покур»</t>
  </si>
  <si>
    <t>53.0.00.00000</t>
  </si>
  <si>
    <t>53.0.00.84290</t>
  </si>
  <si>
    <t xml:space="preserve"> 53.0.00.99990</t>
  </si>
  <si>
    <t>52.0.00.89020</t>
  </si>
  <si>
    <t xml:space="preserve"> 52.0.00.99990</t>
  </si>
  <si>
    <t xml:space="preserve"> 33.0.00.00000</t>
  </si>
  <si>
    <t>«Обеспечение страховой защиты имущества сельского поселения Покур» в рамках муниципальной программы «Управление муниципальным имуществом на территории  сельского поселения Покур"  (бюджет поселения)</t>
  </si>
  <si>
    <t>Расходы на реализацию мероприятий   в рамках муниципальной программы «Развитие транспортной системы сельского поселения Покур»</t>
  </si>
  <si>
    <t>Расходы на реализацию мероприятий в рамках муниципальной программы "Мероприятия в области информационно-коммуникационных технологий и связи сельского поселения Покур"</t>
  </si>
  <si>
    <t>35.0.00.00000</t>
  </si>
  <si>
    <t>Ведомственная целевая программа "Благоустройство и озеленение сельского поселения Покур"</t>
  </si>
  <si>
    <t>Расходы на реализацию мероприятий в рамках ведомственной программы "Благоустройство и озеленение сельского поселения Покур"</t>
  </si>
  <si>
    <t>Муниципальная программа «Формирование комфортной городской среды на территории сельского поселения Покур»</t>
  </si>
  <si>
    <t>Расходы на реализацию мероприятий муниципальной программы «Формирование комфортной городской среды на территории сельского поселения Покур»</t>
  </si>
  <si>
    <t>38.0.00.00000</t>
  </si>
  <si>
    <t>Муниципальная программа "Организация и обеспечение мероприятий в сфере культуры и кинематографии сельского поселения Покур"</t>
  </si>
  <si>
    <t>Расходы на обеспечение деятельности учреждения, в рамках муниципальной программы "Организация и обеспечение мероприятий в сфере культуры и кинематографии сельского поселения Покур"</t>
  </si>
  <si>
    <t>Муниципальная программа "Развитие физической культуры и спорта в сельском поселении Покур"</t>
  </si>
  <si>
    <t>Расходы на обеспечение деятельности учреждения, в рамках муниципальной программы "Развитие физической культуры и спорта в сельском поселении Покур"</t>
  </si>
  <si>
    <t>Расходы на реализацию мероприятий в рамках ведомственной целевой программы  «Мероприятия в области жилищно-коммунального хозяйства и эффективное использование межбюджетных трансфертов сельского поселения Покур на 2018-2020 годы"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</si>
  <si>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сельского поселения Покур"</t>
  </si>
  <si>
    <t xml:space="preserve"> 38.0.00.99990</t>
  </si>
  <si>
    <t>39.0.00.00000</t>
  </si>
  <si>
    <t xml:space="preserve"> 36.0.00.00000</t>
  </si>
  <si>
    <t>36.0.00.00590</t>
  </si>
  <si>
    <t>37.0.00.00000</t>
  </si>
  <si>
    <t>31.0.00.89160</t>
  </si>
  <si>
    <t xml:space="preserve">                                                                                       </t>
  </si>
  <si>
    <t>Иные межбюджетные трансферты на содействие развитию исторических и иных местных традиций  в рамках государственной программы "Создание условий для эфективно ответственного управления муниципальными финансами, повышения устойчивости местных бюджетов в ХМАО-Югры х ведомственной программы   "Благоустройство и озеленение сельского поселения Покур"</t>
  </si>
  <si>
    <t>Субвенции на осуществление отдельных государственных  полномочий  Ханты - Мансийского автономного округа - Югры в сфере  обращения  с твердыми коммунальными отходами в рамках подпрограммы «Создание условий для эффективного управления муниципальными финансами, повышения устойчивости бюджетов поселений Нижневартовского района»  ведомственной программы  "Благоустройство и озеленение сельского поселения Покур"</t>
  </si>
  <si>
    <t xml:space="preserve">Иные межбюджетные трансферты </t>
  </si>
  <si>
    <t>Софинансирование межбюджетных трансфертов для создания условий для деятельности народных дружин в рамках муниципальной  программы «Профилактика правонарушений в сфере общественного порядка в сельском поселении Покур» (бюджет поселения)</t>
  </si>
  <si>
    <t xml:space="preserve"> Иные межбюджетные трансферты на создание условий для деятельности народных дружин в рамках муниципальной программы  «Профилактика правонарушений в сфере общественного порядка в сельском поселении Покур»</t>
  </si>
  <si>
    <t>Ведомственная целевая программа "Мероприятия в области жилищно-коммунального хозяйства и эффективное использование межбюджетных трансфертов сельского поселения Покур"</t>
  </si>
  <si>
    <t>Мероприятия в области жилищно-коммунального хозяйства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</si>
  <si>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</si>
  <si>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</si>
  <si>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Покур"</t>
  </si>
  <si>
    <t>40.0.00.00000</t>
  </si>
  <si>
    <t>Основное мероприятие «Обеспечение осуществления полномочий деятельности органов местного самоуправления сельского поселения Покур»</t>
  </si>
  <si>
    <t>40.0.01.0000</t>
  </si>
  <si>
    <t>Расходы на содержание высшего должностного лица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Покур"</t>
  </si>
  <si>
    <t>40.0.01.02030</t>
  </si>
  <si>
    <t>Расходы на обеспечение функций органов местного самоуправления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Покур</t>
  </si>
  <si>
    <t>40.0.01.02040</t>
  </si>
  <si>
    <t xml:space="preserve"> 40.0.01.02040</t>
  </si>
  <si>
    <t>Муниципальная программа «Создание условий для эффективного управления муниципальными финансами и повышения устойчивости бюджета сельского поселения Покур</t>
  </si>
  <si>
    <t>Основное мероприятие «Финансовое обеспечение расходных обязательств по делегированным полномочиям»</t>
  </si>
  <si>
    <t>Основное мероприятие. «Организация бюджетного процесса»</t>
  </si>
  <si>
    <t>32.0.02.00000</t>
  </si>
  <si>
    <t>Резервный фонд в рамках муниципальной программы «Создание условий для эффективного управления муниципальными финансами и повышения устойчивости бюджета сельского поселения Покур»</t>
  </si>
  <si>
    <t>32.0.02.20610</t>
  </si>
  <si>
    <t xml:space="preserve">Условно утверждаемые расходы в рамках муниципальной программы «Создание условий для эффективного управления муниципальными финансами и повышения устойчивости бюджета сельского поселения Покур» </t>
  </si>
  <si>
    <t xml:space="preserve">  32.0.02.99990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</si>
  <si>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Покур</t>
  </si>
  <si>
    <t>40.0.01.51180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</si>
  <si>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Покур»</t>
  </si>
  <si>
    <t xml:space="preserve">  40.0.00.D9300</t>
  </si>
  <si>
    <t>40.0.01.D9300</t>
  </si>
  <si>
    <t xml:space="preserve"> 40.0.01.59300</t>
  </si>
  <si>
    <t>40.0.01.00000</t>
  </si>
  <si>
    <t>Основное мероприятие «Страхование муниципального имущества сельского поселения Покур»</t>
  </si>
  <si>
    <t>38.0.01.00000</t>
  </si>
  <si>
    <t>000</t>
  </si>
  <si>
    <t xml:space="preserve"> 38.0.01.99990</t>
  </si>
  <si>
    <t>38.0.01.99990</t>
  </si>
  <si>
    <t>Муниципальная программа «Безопасность жизнедеятельности в сельском поселении Покур</t>
  </si>
  <si>
    <t>Основное мероприятие «Обеспечение мер пожарной безопасности на объектах социального назначения и жилищного фонда в сельском поселении Покур».</t>
  </si>
  <si>
    <t xml:space="preserve">Реализация мероприятий "Комплексные меры пожарной безопасности на объектах социального назначения и жилищного фонда в сельском поселении Покур" в рамках МП "Безопасность жизнедеятельности в сельском поселении Покур»" </t>
  </si>
  <si>
    <t>39.0.01.00000</t>
  </si>
  <si>
    <t>39.0.01.99990</t>
  </si>
  <si>
    <t>Основное мероприятие «Повышение уровня безопасности граждан»</t>
  </si>
  <si>
    <t>30.0.01.00000</t>
  </si>
  <si>
    <t>30.0.01.82300</t>
  </si>
  <si>
    <t>30.0.01.S2300</t>
  </si>
  <si>
    <t>Муниципальная программа «Безопасность жизнедеятельности в сельском поселении Покур»</t>
  </si>
  <si>
    <t>Основное мероприятие «Проведение информационно - пропагандистских мероприятий по профилактике экстремизма и терроризма»</t>
  </si>
  <si>
    <t>Расходы в рамках мероприятия "Противодействие экстремизму и профилактика терроризма на территории муниципального образования сельского поселение Покур" в рамках МП "Безопасность жизнедеятельности в сельском поселении Покур"</t>
  </si>
  <si>
    <t>39.0.03.99990</t>
  </si>
  <si>
    <t>39.0.03.00000</t>
  </si>
  <si>
    <t>Основные мероприятие:"обеспечение доступности населению современных информационных технологий"</t>
  </si>
  <si>
    <t>34.0.01.00000</t>
  </si>
  <si>
    <t>34.0.01.20070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</si>
  <si>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МП "Создание условий для эффективного управления муниципальными финансами и повышения устойчивости бюджета сельского поселения Покур» в рамках МП района "Развитие жилищной сферы в Нижневартовском районе"</t>
  </si>
  <si>
    <t>32.0.01.00000</t>
  </si>
  <si>
    <t>32.0.01.89090</t>
  </si>
  <si>
    <t>Муниципальная программа "Развитие жилищно-коммунального хозяйства на территории сельского поселения Покур"</t>
  </si>
  <si>
    <t xml:space="preserve">Основное мероприятие «Создание условий для обеспечения качественными коммунальными услугами» </t>
  </si>
  <si>
    <t>Субсидии на возмещение фактических полученных убытков, в связи с применением государственных тарифов на жилищно-коммунальные услуги</t>
  </si>
  <si>
    <t>41.0.00.00000</t>
  </si>
  <si>
    <t>41.0.02.00000</t>
  </si>
  <si>
    <t>41.0.02.99990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</si>
  <si>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МП "Создание условий для эффективного управления муниципальными финансами и повышения устойчивости бюджета сельского поселения Покур" в рамках МП района "Жилищно-коммунальный комплекса и городская среда в Нижневартовском районе"</t>
  </si>
  <si>
    <t>32.0.01.89020</t>
  </si>
  <si>
    <t>Основное мероприятие «Содержание территории и 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поселения»</t>
  </si>
  <si>
    <t>41.0.01.00000</t>
  </si>
  <si>
    <t>41.0.01.99990</t>
  </si>
  <si>
    <t>Расходы на реализацию мероприятий в рамках муниципальная программа "Развитие жилищно-коммунального хозяйства на территории сельского поселения Покур</t>
  </si>
  <si>
    <t>Основное мероприятие «Реализация мероприятий по благоустройству сельского поселения Покур»</t>
  </si>
  <si>
    <t>37.0.01.00000</t>
  </si>
  <si>
    <t>Реализация мероприятий в рамках Муниципальной программы "Формирование комфортной городской среды на территории сельского поселения Покур</t>
  </si>
  <si>
    <t>37.0.01.99990</t>
  </si>
  <si>
    <t>Основное мероприятие по «Реализация мероприятий проектов инициативного бюджетирования «Народная инициатива на территории сельского поселения Покур»</t>
  </si>
  <si>
    <t>Иные межбюджетные трансферты на содействие развитию исторических и иных местных традиций в рамках государственной программы "Создание условий для эффективно ответственного управления муниципальными финансами, повышения устойчивости местных бюджетов в ХМАО-Югры в рамках муниципальной программы «Формирование комфортной городской среды на территории сельского поселения Покур "</t>
  </si>
  <si>
    <t>37.0.02.00000</t>
  </si>
  <si>
    <t>37.0.02.82420</t>
  </si>
  <si>
    <t>Софинансирование межбюджетных трансфертов на содействие развитию исторических и иных местных традиций рамках муниципальной программы «Формирование комфортной городской среды на территории сельского поселения Покур "</t>
  </si>
  <si>
    <t>37.0.02.S2420</t>
  </si>
  <si>
    <t>Муниципальная программа "Развитие жилищно-коммунального хозяйства на территории сельского поселения Покур</t>
  </si>
  <si>
    <t xml:space="preserve">Субвенции на осуществление отдельных государственных полномочий Ханты - Мансийского автономного округа - Югры в сфере обращения с твердыми коммунальными отходами в рамках подпрограммы «Создание условий для эффективного управления муниципальными финансами, повышения устойчивости бюджетов поселений Нижневартовского района» муниципальная программа "Развитие жилищно-коммунального хозяйства на территории сельского поселения Покур </t>
  </si>
  <si>
    <t>41.0.02.84290</t>
  </si>
  <si>
    <t>Основное мероприятие «Мероприятия по созданию условий для организации культурного досуга и обеспечения потребностей культурного досуга жителей поселения»</t>
  </si>
  <si>
    <t>35.0.01.00000</t>
  </si>
  <si>
    <t>35.0.01.00590</t>
  </si>
  <si>
    <t>Ведомственная целевая программа «Осуществление мер по гражданской обороне,пожарной безопасности и защите от чрезвычайных ситуаций сельского поселения Покур"</t>
  </si>
  <si>
    <t>51.0.00.99990</t>
  </si>
  <si>
    <t>Расходы на реализацию мероприятий в рамках Ведомственной целевой программы «Осуществление мер по гражданской обороне,пожарной безопасности и защите от чрезвычайных ситуаций сельского поселения Покур"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</si>
  <si>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счёт средств резервного фонда Правительства Российской Федерации.</t>
  </si>
  <si>
    <t>Прочая закупка товаров, работ и услуг</t>
  </si>
  <si>
    <t>33.0.W0.58530</t>
  </si>
  <si>
    <t xml:space="preserve">Общеэкономические вопросы </t>
  </si>
  <si>
    <t>33.0.00.00000</t>
  </si>
  <si>
    <t>33.0.00.00590</t>
  </si>
  <si>
    <t>Иные межбюджетные трансферты на реализацию мероприятий по содействию трудоустройству граждан в рамках муниципальной программы "Осуществление материально-технического обеспечения деятельности органов местного самоуправления сельского поселения Покур"</t>
  </si>
  <si>
    <t>33.0.00.85060</t>
  </si>
  <si>
    <t>структура расходов</t>
  </si>
  <si>
    <t>Исполнение на 2020 год</t>
  </si>
  <si>
    <t>В том числе за счет регионального фонда компенсации</t>
  </si>
  <si>
    <t>Всего</t>
  </si>
  <si>
    <t>Коды</t>
  </si>
  <si>
    <t>Расходы бюджета сельского поселения Покур по ведомственной структуре расходов за 2020 год</t>
  </si>
  <si>
    <t>(рубли РФ)</t>
  </si>
  <si>
    <t>Приложение 2 к проекту решения</t>
  </si>
  <si>
    <t>от  2021 г. №</t>
  </si>
  <si>
    <t>Основное мероприятие "Содержание территории и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поселения"</t>
  </si>
  <si>
    <t>Проведение мероприяий, связанных с профилактикой и распространением новой коронавирусной инфекцией, вызванной COVID-19, в том числе на проведение работ по дизенфекции подъездов многоквартирных домов, придомовой территории и иных мест общего пользования"</t>
  </si>
  <si>
    <t>41.0.01.85150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</si>
</sst>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_р_._-;\-* #,##0.00_р_._-;_-* &quot;-&quot;??_р_._-;_-@_-"/>
    <numFmt numFmtId="165" formatCode="000"/>
    <numFmt numFmtId="166" formatCode="00"/>
    <numFmt numFmtId="167" formatCode="0000000"/>
    <numFmt numFmtId="168" formatCode="#,##0.0"/>
    <numFmt numFmtId="169" formatCode="0.0"/>
    <numFmt numFmtId="170" formatCode="#,##0.0_ ;[Red]\-#,##0.0\ "/>
    <numFmt numFmtId="171" formatCode="#,##0.00_ ;[Red]\-#,##0.00\ "/>
    <numFmt numFmtId="172" formatCode="#,##0.0;[Red]\-#,##0.0"/>
    <numFmt numFmtId="173" formatCode="000.00"/>
    <numFmt numFmtId="174" formatCode="#,##0.0\ _₽;[Red]\-#,##0.0\ _₽"/>
    <numFmt numFmtId="175" formatCode="#,##0.000\ _₽;[Red]\-#,##0.000\ _₽"/>
  </numFmts>
  <fonts count="34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i/>
      <sz val="9"/>
      <name val="Times New Roman"/>
      <family val="1"/>
      <charset val="204"/>
    </font>
    <font>
      <sz val="9"/>
      <name val="Arial"/>
      <family val="2"/>
      <charset val="204"/>
    </font>
    <font>
      <i/>
      <sz val="9"/>
      <name val="Times New Roman"/>
      <family val="1"/>
      <charset val="204"/>
    </font>
    <font>
      <sz val="8"/>
      <name val="Times New Roman"/>
      <family val="1"/>
      <charset val="204"/>
    </font>
    <font>
      <sz val="7.5"/>
      <name val="Arial"/>
      <family val="2"/>
      <charset val="204"/>
    </font>
    <font>
      <b/>
      <sz val="7.5"/>
      <name val="Arial"/>
      <family val="2"/>
      <charset val="204"/>
    </font>
    <font>
      <sz val="7.5"/>
      <name val="Arial Cyr"/>
      <charset val="204"/>
    </font>
    <font>
      <b/>
      <sz val="7.5"/>
      <name val="Times New Roman"/>
      <family val="1"/>
      <charset val="204"/>
    </font>
    <font>
      <b/>
      <sz val="7.5"/>
      <name val="Arial Cyr"/>
      <charset val="204"/>
    </font>
    <font>
      <b/>
      <i/>
      <sz val="7.5"/>
      <name val="Arial Cyr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2" applyFont="1" applyFill="1"/>
    <xf numFmtId="0" fontId="3" fillId="0" borderId="0" xfId="2" applyFont="1" applyFill="1"/>
    <xf numFmtId="0" fontId="9" fillId="0" borderId="0" xfId="2" applyFont="1" applyFill="1"/>
    <xf numFmtId="0" fontId="8" fillId="0" borderId="0" xfId="2" applyFont="1" applyFill="1"/>
    <xf numFmtId="0" fontId="15" fillId="0" borderId="0" xfId="2" applyFont="1" applyFill="1"/>
    <xf numFmtId="0" fontId="11" fillId="0" borderId="0" xfId="2" applyFont="1" applyFill="1"/>
    <xf numFmtId="0" fontId="16" fillId="0" borderId="0" xfId="3" applyNumberFormat="1" applyFont="1" applyFill="1" applyBorder="1" applyAlignment="1" applyProtection="1">
      <alignment horizontal="left" wrapText="1"/>
      <protection hidden="1"/>
    </xf>
    <xf numFmtId="0" fontId="8" fillId="0" borderId="0" xfId="3" applyNumberFormat="1" applyFont="1" applyFill="1" applyBorder="1" applyAlignment="1" applyProtection="1">
      <alignment horizontal="left" wrapText="1"/>
      <protection hidden="1"/>
    </xf>
    <xf numFmtId="0" fontId="8" fillId="0" borderId="0" xfId="2" applyFont="1" applyFill="1" applyBorder="1" applyAlignment="1">
      <alignment horizontal="left" wrapText="1"/>
    </xf>
    <xf numFmtId="165" fontId="8" fillId="0" borderId="0" xfId="1" applyNumberFormat="1" applyFont="1" applyFill="1" applyBorder="1" applyAlignment="1" applyProtection="1">
      <alignment horizontal="left" wrapText="1"/>
      <protection hidden="1"/>
    </xf>
    <xf numFmtId="0" fontId="6" fillId="0" borderId="0" xfId="2" applyFont="1" applyFill="1"/>
    <xf numFmtId="0" fontId="10" fillId="0" borderId="0" xfId="2" applyFont="1" applyFill="1"/>
    <xf numFmtId="0" fontId="2" fillId="0" borderId="0" xfId="2" applyFont="1" applyFill="1" applyBorder="1"/>
    <xf numFmtId="9" fontId="2" fillId="0" borderId="0" xfId="2" applyNumberFormat="1" applyFont="1" applyFill="1" applyBorder="1"/>
    <xf numFmtId="10" fontId="2" fillId="0" borderId="0" xfId="2" applyNumberFormat="1" applyFont="1" applyFill="1" applyBorder="1"/>
    <xf numFmtId="0" fontId="3" fillId="0" borderId="0" xfId="2" applyFont="1" applyFill="1" applyBorder="1"/>
    <xf numFmtId="0" fontId="7" fillId="0" borderId="0" xfId="2" applyFont="1" applyFill="1"/>
    <xf numFmtId="0" fontId="10" fillId="0" borderId="0" xfId="2" applyFont="1" applyFill="1" applyBorder="1"/>
    <xf numFmtId="0" fontId="7" fillId="0" borderId="0" xfId="3" applyNumberFormat="1" applyFont="1" applyFill="1" applyBorder="1" applyAlignment="1" applyProtection="1">
      <alignment horizontal="left" wrapText="1"/>
      <protection hidden="1"/>
    </xf>
    <xf numFmtId="0" fontId="8" fillId="0" borderId="0" xfId="2" applyFont="1" applyFill="1" applyBorder="1" applyAlignment="1">
      <alignment horizontal="left"/>
    </xf>
    <xf numFmtId="170" fontId="8" fillId="0" borderId="0" xfId="2" applyNumberFormat="1" applyFont="1" applyFill="1" applyBorder="1" applyAlignment="1">
      <alignment horizontal="left"/>
    </xf>
    <xf numFmtId="38" fontId="8" fillId="0" borderId="0" xfId="2" applyNumberFormat="1" applyFont="1" applyFill="1" applyBorder="1" applyAlignment="1">
      <alignment horizontal="left"/>
    </xf>
    <xf numFmtId="0" fontId="8" fillId="0" borderId="0" xfId="2" applyFont="1" applyFill="1" applyBorder="1"/>
    <xf numFmtId="0" fontId="11" fillId="0" borderId="0" xfId="2" applyFont="1" applyFill="1" applyBorder="1"/>
    <xf numFmtId="0" fontId="5" fillId="0" borderId="0" xfId="2" applyFont="1" applyFill="1" applyBorder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/>
    <xf numFmtId="165" fontId="15" fillId="0" borderId="0" xfId="2" applyNumberFormat="1" applyFont="1" applyFill="1" applyBorder="1" applyAlignment="1" applyProtection="1">
      <alignment wrapText="1"/>
      <protection hidden="1"/>
    </xf>
    <xf numFmtId="2" fontId="10" fillId="0" borderId="0" xfId="2" applyNumberFormat="1" applyFont="1" applyFill="1" applyBorder="1"/>
    <xf numFmtId="38" fontId="10" fillId="0" borderId="0" xfId="2" applyNumberFormat="1" applyFont="1" applyFill="1" applyBorder="1"/>
    <xf numFmtId="0" fontId="15" fillId="0" borderId="0" xfId="1" applyNumberFormat="1" applyFont="1" applyFill="1" applyBorder="1" applyAlignment="1" applyProtection="1">
      <alignment horizontal="left" wrapText="1"/>
      <protection hidden="1"/>
    </xf>
    <xf numFmtId="2" fontId="2" fillId="0" borderId="0" xfId="2" applyNumberFormat="1" applyFont="1" applyFill="1" applyBorder="1"/>
    <xf numFmtId="171" fontId="10" fillId="0" borderId="0" xfId="2" applyNumberFormat="1" applyFont="1" applyFill="1" applyBorder="1"/>
    <xf numFmtId="0" fontId="17" fillId="0" borderId="0" xfId="0" applyFont="1" applyFill="1" applyBorder="1" applyAlignment="1">
      <alignment horizontal="justify"/>
    </xf>
    <xf numFmtId="165" fontId="8" fillId="0" borderId="0" xfId="2" applyNumberFormat="1" applyFont="1" applyFill="1" applyBorder="1" applyAlignment="1" applyProtection="1">
      <alignment wrapText="1"/>
      <protection hidden="1"/>
    </xf>
    <xf numFmtId="0" fontId="17" fillId="0" borderId="0" xfId="0" applyFont="1" applyFill="1" applyBorder="1" applyAlignment="1">
      <alignment horizontal="justify" wrapText="1"/>
    </xf>
    <xf numFmtId="0" fontId="15" fillId="0" borderId="0" xfId="2" applyFont="1" applyFill="1" applyBorder="1"/>
    <xf numFmtId="1" fontId="10" fillId="0" borderId="0" xfId="2" applyNumberFormat="1" applyFont="1" applyFill="1" applyBorder="1"/>
    <xf numFmtId="169" fontId="10" fillId="0" borderId="0" xfId="2" applyNumberFormat="1" applyFont="1" applyFill="1" applyBorder="1"/>
    <xf numFmtId="169" fontId="3" fillId="0" borderId="0" xfId="2" applyNumberFormat="1" applyFont="1" applyFill="1" applyBorder="1"/>
    <xf numFmtId="1" fontId="3" fillId="0" borderId="0" xfId="2" applyNumberFormat="1" applyFont="1" applyFill="1" applyBorder="1"/>
    <xf numFmtId="0" fontId="7" fillId="0" borderId="0" xfId="2" applyFont="1" applyFill="1" applyBorder="1"/>
    <xf numFmtId="0" fontId="9" fillId="0" borderId="0" xfId="2" applyFont="1" applyFill="1" applyBorder="1"/>
    <xf numFmtId="0" fontId="5" fillId="0" borderId="0" xfId="2" applyFont="1" applyFill="1" applyBorder="1" applyAlignment="1">
      <alignment wrapText="1"/>
    </xf>
    <xf numFmtId="0" fontId="6" fillId="0" borderId="0" xfId="2" applyFont="1" applyFill="1" applyBorder="1"/>
    <xf numFmtId="0" fontId="8" fillId="0" borderId="0" xfId="2" applyFont="1" applyFill="1" applyBorder="1" applyAlignment="1">
      <alignment wrapText="1"/>
    </xf>
    <xf numFmtId="174" fontId="8" fillId="0" borderId="0" xfId="2" applyNumberFormat="1" applyFont="1" applyFill="1" applyBorder="1"/>
    <xf numFmtId="174" fontId="8" fillId="0" borderId="0" xfId="2" applyNumberFormat="1" applyFont="1" applyFill="1"/>
    <xf numFmtId="174" fontId="10" fillId="0" borderId="0" xfId="2" applyNumberFormat="1" applyFont="1" applyFill="1"/>
    <xf numFmtId="175" fontId="8" fillId="0" borderId="0" xfId="2" applyNumberFormat="1" applyFont="1" applyFill="1" applyBorder="1"/>
    <xf numFmtId="175" fontId="8" fillId="0" borderId="0" xfId="4" applyNumberFormat="1" applyFont="1" applyFill="1" applyBorder="1"/>
    <xf numFmtId="175" fontId="14" fillId="0" borderId="0" xfId="2" applyNumberFormat="1" applyFont="1" applyFill="1" applyBorder="1"/>
    <xf numFmtId="174" fontId="10" fillId="0" borderId="0" xfId="2" applyNumberFormat="1" applyFont="1" applyFill="1" applyBorder="1"/>
    <xf numFmtId="0" fontId="18" fillId="0" borderId="0" xfId="2" applyFont="1" applyFill="1"/>
    <xf numFmtId="0" fontId="19" fillId="0" borderId="0" xfId="2" applyNumberFormat="1" applyFont="1" applyFill="1" applyAlignment="1" applyProtection="1">
      <protection hidden="1"/>
    </xf>
    <xf numFmtId="0" fontId="20" fillId="0" borderId="0" xfId="2" applyFont="1" applyFill="1" applyProtection="1">
      <protection hidden="1"/>
    </xf>
    <xf numFmtId="0" fontId="22" fillId="0" borderId="0" xfId="2" applyFont="1" applyFill="1" applyBorder="1" applyProtection="1">
      <protection hidden="1"/>
    </xf>
    <xf numFmtId="0" fontId="20" fillId="0" borderId="0" xfId="2" applyFont="1" applyFill="1" applyBorder="1" applyProtection="1">
      <protection hidden="1"/>
    </xf>
    <xf numFmtId="0" fontId="21" fillId="0" borderId="0" xfId="2" applyFont="1" applyFill="1" applyBorder="1" applyProtection="1">
      <protection hidden="1"/>
    </xf>
    <xf numFmtId="0" fontId="23" fillId="0" borderId="0" xfId="2" applyFont="1" applyFill="1" applyBorder="1" applyProtection="1">
      <protection hidden="1"/>
    </xf>
    <xf numFmtId="0" fontId="22" fillId="0" borderId="0" xfId="2" applyFont="1" applyFill="1" applyProtection="1">
      <protection hidden="1"/>
    </xf>
    <xf numFmtId="174" fontId="3" fillId="0" borderId="0" xfId="2" applyNumberFormat="1" applyFont="1" applyFill="1" applyBorder="1"/>
    <xf numFmtId="170" fontId="3" fillId="0" borderId="0" xfId="2" applyNumberFormat="1" applyFont="1" applyFill="1" applyBorder="1"/>
    <xf numFmtId="170" fontId="10" fillId="0" borderId="0" xfId="2" applyNumberFormat="1" applyFont="1" applyFill="1" applyBorder="1"/>
    <xf numFmtId="0" fontId="24" fillId="0" borderId="5" xfId="2" applyNumberFormat="1" applyFont="1" applyFill="1" applyBorder="1" applyAlignment="1" applyProtection="1">
      <alignment horizontal="center" vertical="center"/>
      <protection hidden="1"/>
    </xf>
    <xf numFmtId="0" fontId="24" fillId="0" borderId="5" xfId="2" applyNumberFormat="1" applyFont="1" applyFill="1" applyBorder="1" applyAlignment="1" applyProtection="1">
      <alignment wrapText="1"/>
      <protection hidden="1"/>
    </xf>
    <xf numFmtId="0" fontId="24" fillId="0" borderId="5" xfId="2" applyFont="1" applyFill="1" applyBorder="1" applyAlignment="1">
      <alignment horizontal="center" vertical="center" wrapText="1"/>
    </xf>
    <xf numFmtId="0" fontId="24" fillId="0" borderId="6" xfId="2" applyNumberFormat="1" applyFont="1" applyFill="1" applyBorder="1" applyAlignment="1" applyProtection="1">
      <alignment horizontal="center" vertical="center"/>
      <protection hidden="1"/>
    </xf>
    <xf numFmtId="0" fontId="26" fillId="0" borderId="1" xfId="2" applyNumberFormat="1" applyFont="1" applyFill="1" applyBorder="1" applyAlignment="1" applyProtection="1">
      <alignment horizontal="center"/>
      <protection hidden="1"/>
    </xf>
    <xf numFmtId="0" fontId="24" fillId="0" borderId="6" xfId="2" applyFont="1" applyFill="1" applyBorder="1" applyAlignment="1">
      <alignment horizontal="center" vertical="center" wrapText="1"/>
    </xf>
    <xf numFmtId="165" fontId="26" fillId="0" borderId="1" xfId="2" applyNumberFormat="1" applyFont="1" applyFill="1" applyBorder="1" applyAlignment="1" applyProtection="1">
      <protection hidden="1"/>
    </xf>
    <xf numFmtId="165" fontId="26" fillId="0" borderId="1" xfId="2" applyNumberFormat="1" applyFont="1" applyFill="1" applyBorder="1" applyAlignment="1" applyProtection="1">
      <alignment wrapText="1"/>
      <protection hidden="1"/>
    </xf>
    <xf numFmtId="165" fontId="24" fillId="0" borderId="1" xfId="2" applyNumberFormat="1" applyFont="1" applyFill="1" applyBorder="1" applyAlignment="1" applyProtection="1">
      <protection hidden="1"/>
    </xf>
    <xf numFmtId="166" fontId="26" fillId="0" borderId="1" xfId="2" applyNumberFormat="1" applyFont="1" applyFill="1" applyBorder="1" applyAlignment="1" applyProtection="1">
      <protection hidden="1"/>
    </xf>
    <xf numFmtId="167" fontId="26" fillId="0" borderId="1" xfId="2" applyNumberFormat="1" applyFont="1" applyFill="1" applyBorder="1" applyAlignment="1" applyProtection="1">
      <protection hidden="1"/>
    </xf>
    <xf numFmtId="40" fontId="26" fillId="0" borderId="1" xfId="2" applyNumberFormat="1" applyFont="1" applyFill="1" applyBorder="1" applyAlignment="1" applyProtection="1">
      <protection hidden="1"/>
    </xf>
    <xf numFmtId="168" fontId="26" fillId="0" borderId="1" xfId="2" applyNumberFormat="1" applyFont="1" applyFill="1" applyBorder="1" applyAlignment="1" applyProtection="1">
      <protection hidden="1"/>
    </xf>
    <xf numFmtId="165" fontId="24" fillId="0" borderId="1" xfId="2" applyNumberFormat="1" applyFont="1" applyFill="1" applyBorder="1" applyAlignment="1" applyProtection="1">
      <alignment wrapText="1"/>
      <protection hidden="1"/>
    </xf>
    <xf numFmtId="166" fontId="24" fillId="0" borderId="1" xfId="2" applyNumberFormat="1" applyFont="1" applyFill="1" applyBorder="1" applyAlignment="1" applyProtection="1">
      <protection hidden="1"/>
    </xf>
    <xf numFmtId="167" fontId="24" fillId="0" borderId="1" xfId="2" applyNumberFormat="1" applyFont="1" applyFill="1" applyBorder="1" applyAlignment="1" applyProtection="1">
      <protection hidden="1"/>
    </xf>
    <xf numFmtId="40" fontId="24" fillId="0" borderId="1" xfId="2" applyNumberFormat="1" applyFont="1" applyFill="1" applyBorder="1" applyAlignment="1" applyProtection="1">
      <protection hidden="1"/>
    </xf>
    <xf numFmtId="168" fontId="24" fillId="0" borderId="1" xfId="2" applyNumberFormat="1" applyFont="1" applyFill="1" applyBorder="1" applyAlignment="1" applyProtection="1">
      <protection hidden="1"/>
    </xf>
    <xf numFmtId="164" fontId="26" fillId="0" borderId="1" xfId="4" applyFont="1" applyFill="1" applyBorder="1" applyAlignment="1" applyProtection="1">
      <protection hidden="1"/>
    </xf>
    <xf numFmtId="0" fontId="26" fillId="0" borderId="1" xfId="1" applyNumberFormat="1" applyFont="1" applyFill="1" applyBorder="1" applyAlignment="1" applyProtection="1">
      <alignment horizontal="left" vertical="top" wrapText="1"/>
      <protection hidden="1"/>
    </xf>
    <xf numFmtId="166" fontId="26" fillId="0" borderId="1" xfId="2" applyNumberFormat="1" applyFont="1" applyFill="1" applyBorder="1" applyAlignment="1" applyProtection="1">
      <alignment horizontal="left"/>
      <protection hidden="1"/>
    </xf>
    <xf numFmtId="167" fontId="26" fillId="0" borderId="1" xfId="2" applyNumberFormat="1" applyFont="1" applyFill="1" applyBorder="1" applyAlignment="1" applyProtection="1">
      <alignment horizontal="left"/>
      <protection hidden="1"/>
    </xf>
    <xf numFmtId="165" fontId="26" fillId="0" borderId="1" xfId="2" applyNumberFormat="1" applyFont="1" applyFill="1" applyBorder="1" applyAlignment="1" applyProtection="1">
      <alignment horizontal="left"/>
      <protection hidden="1"/>
    </xf>
    <xf numFmtId="165" fontId="24" fillId="0" borderId="1" xfId="2" applyNumberFormat="1" applyFont="1" applyFill="1" applyBorder="1" applyAlignment="1" applyProtection="1">
      <alignment horizontal="left" wrapText="1"/>
      <protection hidden="1"/>
    </xf>
    <xf numFmtId="166" fontId="24" fillId="0" borderId="1" xfId="2" applyNumberFormat="1" applyFont="1" applyFill="1" applyBorder="1" applyAlignment="1" applyProtection="1">
      <alignment horizontal="left"/>
      <protection hidden="1"/>
    </xf>
    <xf numFmtId="167" fontId="24" fillId="0" borderId="1" xfId="2" applyNumberFormat="1" applyFont="1" applyFill="1" applyBorder="1" applyAlignment="1" applyProtection="1">
      <alignment horizontal="left"/>
      <protection hidden="1"/>
    </xf>
    <xf numFmtId="165" fontId="24" fillId="0" borderId="1" xfId="2" applyNumberFormat="1" applyFont="1" applyFill="1" applyBorder="1" applyAlignment="1" applyProtection="1">
      <alignment horizontal="left"/>
      <protection hidden="1"/>
    </xf>
    <xf numFmtId="0" fontId="26" fillId="0" borderId="1" xfId="0" applyFont="1" applyFill="1" applyBorder="1" applyAlignment="1">
      <alignment wrapText="1"/>
    </xf>
    <xf numFmtId="167" fontId="24" fillId="0" borderId="1" xfId="2" applyNumberFormat="1" applyFont="1" applyFill="1" applyBorder="1" applyAlignment="1" applyProtection="1">
      <alignment horizontal="center"/>
      <protection hidden="1"/>
    </xf>
    <xf numFmtId="0" fontId="24" fillId="0" borderId="1" xfId="1" applyNumberFormat="1" applyFont="1" applyFill="1" applyBorder="1" applyAlignment="1" applyProtection="1">
      <alignment horizontal="left" vertical="top" wrapText="1"/>
      <protection hidden="1"/>
    </xf>
    <xf numFmtId="0" fontId="24" fillId="0" borderId="1" xfId="0" applyFont="1" applyFill="1" applyBorder="1" applyAlignment="1">
      <alignment horizontal="center" wrapText="1"/>
    </xf>
    <xf numFmtId="0" fontId="24" fillId="0" borderId="1" xfId="1" applyNumberFormat="1" applyFont="1" applyFill="1" applyBorder="1" applyAlignment="1" applyProtection="1">
      <alignment horizontal="left" wrapText="1"/>
      <protection hidden="1"/>
    </xf>
    <xf numFmtId="165" fontId="26" fillId="0" borderId="1" xfId="2" applyNumberFormat="1" applyFont="1" applyFill="1" applyBorder="1" applyAlignment="1" applyProtection="1">
      <alignment horizontal="left" wrapText="1"/>
      <protection hidden="1"/>
    </xf>
    <xf numFmtId="0" fontId="24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horizontal="left" wrapText="1"/>
    </xf>
    <xf numFmtId="165" fontId="24" fillId="0" borderId="1" xfId="2" applyNumberFormat="1" applyFont="1" applyFill="1" applyBorder="1" applyAlignment="1" applyProtection="1">
      <alignment vertical="top" wrapText="1"/>
      <protection hidden="1"/>
    </xf>
    <xf numFmtId="0" fontId="26" fillId="0" borderId="1" xfId="0" applyFont="1" applyFill="1" applyBorder="1" applyAlignment="1">
      <alignment horizontal="left" wrapText="1"/>
    </xf>
    <xf numFmtId="0" fontId="24" fillId="0" borderId="1" xfId="1" applyNumberFormat="1" applyFont="1" applyFill="1" applyBorder="1" applyAlignment="1" applyProtection="1">
      <alignment horizontal="left"/>
      <protection hidden="1"/>
    </xf>
    <xf numFmtId="0" fontId="26" fillId="0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left" vertical="top" wrapText="1"/>
    </xf>
    <xf numFmtId="0" fontId="27" fillId="0" borderId="7" xfId="0" applyFont="1" applyBorder="1" applyAlignment="1">
      <alignment horizontal="left" vertical="top" wrapText="1"/>
    </xf>
    <xf numFmtId="49" fontId="26" fillId="0" borderId="1" xfId="2" applyNumberFormat="1" applyFont="1" applyFill="1" applyBorder="1" applyAlignment="1" applyProtection="1">
      <alignment horizontal="left"/>
      <protection hidden="1"/>
    </xf>
    <xf numFmtId="49" fontId="24" fillId="0" borderId="1" xfId="2" applyNumberFormat="1" applyFont="1" applyFill="1" applyBorder="1" applyAlignment="1" applyProtection="1">
      <alignment horizontal="left"/>
      <protection hidden="1"/>
    </xf>
    <xf numFmtId="167" fontId="24" fillId="0" borderId="1" xfId="2" applyNumberFormat="1" applyFont="1" applyFill="1" applyBorder="1" applyAlignment="1" applyProtection="1">
      <alignment horizontal="right"/>
      <protection hidden="1"/>
    </xf>
    <xf numFmtId="165" fontId="26" fillId="0" borderId="1" xfId="1" applyNumberFormat="1" applyFont="1" applyFill="1" applyBorder="1" applyAlignment="1" applyProtection="1">
      <alignment horizontal="left" wrapText="1"/>
      <protection hidden="1"/>
    </xf>
    <xf numFmtId="166" fontId="26" fillId="0" borderId="1" xfId="1" applyNumberFormat="1" applyFont="1" applyFill="1" applyBorder="1" applyAlignment="1" applyProtection="1">
      <alignment horizontal="left"/>
      <protection hidden="1"/>
    </xf>
    <xf numFmtId="167" fontId="26" fillId="0" borderId="1" xfId="1" applyNumberFormat="1" applyFont="1" applyFill="1" applyBorder="1" applyAlignment="1" applyProtection="1">
      <alignment horizontal="left"/>
      <protection hidden="1"/>
    </xf>
    <xf numFmtId="165" fontId="26" fillId="0" borderId="1" xfId="1" applyNumberFormat="1" applyFont="1" applyFill="1" applyBorder="1" applyAlignment="1" applyProtection="1">
      <alignment horizontal="left"/>
      <protection hidden="1"/>
    </xf>
    <xf numFmtId="167" fontId="26" fillId="0" borderId="1" xfId="1" applyNumberFormat="1" applyFont="1" applyFill="1" applyBorder="1" applyAlignment="1" applyProtection="1">
      <alignment horizontal="center"/>
      <protection hidden="1"/>
    </xf>
    <xf numFmtId="166" fontId="24" fillId="0" borderId="1" xfId="1" applyNumberFormat="1" applyFont="1" applyFill="1" applyBorder="1" applyAlignment="1" applyProtection="1">
      <alignment horizontal="left"/>
      <protection hidden="1"/>
    </xf>
    <xf numFmtId="167" fontId="24" fillId="0" borderId="1" xfId="1" applyNumberFormat="1" applyFont="1" applyFill="1" applyBorder="1" applyAlignment="1" applyProtection="1">
      <alignment horizontal="center"/>
      <protection hidden="1"/>
    </xf>
    <xf numFmtId="167" fontId="24" fillId="0" borderId="1" xfId="1" applyNumberFormat="1" applyFont="1" applyFill="1" applyBorder="1" applyAlignment="1" applyProtection="1">
      <alignment horizontal="center" wrapText="1"/>
      <protection hidden="1"/>
    </xf>
    <xf numFmtId="49" fontId="24" fillId="0" borderId="1" xfId="2" applyNumberFormat="1" applyFont="1" applyFill="1" applyBorder="1"/>
    <xf numFmtId="165" fontId="24" fillId="0" borderId="1" xfId="2" applyNumberFormat="1" applyFont="1" applyFill="1" applyBorder="1" applyAlignment="1" applyProtection="1">
      <alignment horizontal="left" vertical="top" wrapText="1"/>
      <protection hidden="1"/>
    </xf>
    <xf numFmtId="165" fontId="26" fillId="0" borderId="1" xfId="2" applyNumberFormat="1" applyFont="1" applyFill="1" applyBorder="1" applyAlignment="1" applyProtection="1">
      <alignment vertical="top" wrapText="1"/>
      <protection hidden="1"/>
    </xf>
    <xf numFmtId="0" fontId="26" fillId="0" borderId="1" xfId="1" applyNumberFormat="1" applyFont="1" applyFill="1" applyBorder="1" applyAlignment="1" applyProtection="1">
      <alignment horizontal="left" wrapText="1"/>
      <protection hidden="1"/>
    </xf>
    <xf numFmtId="0" fontId="26" fillId="0" borderId="1" xfId="1" applyNumberFormat="1" applyFont="1" applyFill="1" applyBorder="1" applyAlignment="1" applyProtection="1">
      <alignment horizontal="center"/>
      <protection hidden="1"/>
    </xf>
    <xf numFmtId="0" fontId="24" fillId="2" borderId="1" xfId="0" applyFont="1" applyFill="1" applyBorder="1" applyAlignment="1">
      <alignment horizontal="left" wrapText="1"/>
    </xf>
    <xf numFmtId="0" fontId="24" fillId="0" borderId="1" xfId="1" applyNumberFormat="1" applyFont="1" applyFill="1" applyBorder="1" applyAlignment="1" applyProtection="1">
      <alignment horizontal="center"/>
      <protection hidden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165" fontId="24" fillId="0" borderId="1" xfId="1" applyNumberFormat="1" applyFont="1" applyFill="1" applyBorder="1" applyAlignment="1" applyProtection="1">
      <alignment horizontal="left"/>
      <protection hidden="1"/>
    </xf>
    <xf numFmtId="0" fontId="26" fillId="0" borderId="1" xfId="0" applyFont="1" applyFill="1" applyBorder="1" applyAlignment="1">
      <alignment horizontal="left" vertical="top" wrapText="1"/>
    </xf>
    <xf numFmtId="0" fontId="30" fillId="0" borderId="7" xfId="0" applyFont="1" applyBorder="1" applyAlignment="1">
      <alignment horizontal="left" vertical="top" wrapText="1"/>
    </xf>
    <xf numFmtId="167" fontId="24" fillId="0" borderId="1" xfId="1" applyNumberFormat="1" applyFont="1" applyFill="1" applyBorder="1" applyAlignment="1" applyProtection="1">
      <alignment horizontal="left"/>
      <protection hidden="1"/>
    </xf>
    <xf numFmtId="165" fontId="26" fillId="0" borderId="1" xfId="1" applyNumberFormat="1" applyFont="1" applyFill="1" applyBorder="1" applyAlignment="1" applyProtection="1">
      <alignment vertical="top" wrapText="1"/>
      <protection hidden="1"/>
    </xf>
    <xf numFmtId="165" fontId="24" fillId="0" borderId="1" xfId="1" applyNumberFormat="1" applyFont="1" applyFill="1" applyBorder="1" applyAlignment="1" applyProtection="1">
      <alignment horizontal="left" wrapText="1"/>
      <protection hidden="1"/>
    </xf>
    <xf numFmtId="172" fontId="24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6" fillId="0" borderId="1" xfId="3" applyNumberFormat="1" applyFont="1" applyFill="1" applyBorder="1" applyAlignment="1" applyProtection="1">
      <alignment horizontal="left" wrapText="1"/>
      <protection hidden="1"/>
    </xf>
    <xf numFmtId="0" fontId="26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4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4" fillId="0" borderId="0" xfId="0" applyFont="1" applyFill="1" applyAlignment="1">
      <alignment horizontal="justify"/>
    </xf>
    <xf numFmtId="0" fontId="26" fillId="0" borderId="1" xfId="0" applyFont="1" applyFill="1" applyBorder="1" applyAlignment="1">
      <alignment horizontal="center"/>
    </xf>
    <xf numFmtId="2" fontId="24" fillId="3" borderId="1" xfId="1" applyNumberFormat="1" applyFont="1" applyFill="1" applyBorder="1" applyAlignment="1" applyProtection="1">
      <alignment horizontal="left" wrapText="1"/>
      <protection hidden="1"/>
    </xf>
    <xf numFmtId="0" fontId="24" fillId="0" borderId="0" xfId="0" applyFont="1" applyAlignment="1">
      <alignment wrapText="1"/>
    </xf>
    <xf numFmtId="166" fontId="31" fillId="0" borderId="1" xfId="2" applyNumberFormat="1" applyFont="1" applyFill="1" applyBorder="1" applyAlignment="1" applyProtection="1">
      <alignment horizontal="left"/>
      <protection hidden="1"/>
    </xf>
    <xf numFmtId="165" fontId="31" fillId="0" borderId="1" xfId="2" applyNumberFormat="1" applyFont="1" applyFill="1" applyBorder="1" applyAlignment="1" applyProtection="1">
      <alignment horizontal="left"/>
      <protection hidden="1"/>
    </xf>
    <xf numFmtId="14" fontId="24" fillId="0" borderId="1" xfId="1" applyNumberFormat="1" applyFont="1" applyFill="1" applyBorder="1" applyAlignment="1" applyProtection="1">
      <alignment horizontal="center"/>
      <protection hidden="1"/>
    </xf>
    <xf numFmtId="0" fontId="24" fillId="2" borderId="1" xfId="1" applyNumberFormat="1" applyFont="1" applyFill="1" applyBorder="1" applyAlignment="1" applyProtection="1">
      <alignment horizontal="left" vertical="top" wrapText="1"/>
      <protection hidden="1"/>
    </xf>
    <xf numFmtId="166" fontId="24" fillId="2" borderId="1" xfId="2" applyNumberFormat="1" applyFont="1" applyFill="1" applyBorder="1" applyAlignment="1" applyProtection="1">
      <alignment horizontal="left"/>
      <protection hidden="1"/>
    </xf>
    <xf numFmtId="14" fontId="24" fillId="2" borderId="1" xfId="1" applyNumberFormat="1" applyFont="1" applyFill="1" applyBorder="1" applyAlignment="1" applyProtection="1">
      <alignment horizontal="center"/>
      <protection hidden="1"/>
    </xf>
    <xf numFmtId="165" fontId="24" fillId="2" borderId="1" xfId="2" applyNumberFormat="1" applyFont="1" applyFill="1" applyBorder="1" applyAlignment="1" applyProtection="1">
      <alignment horizontal="left"/>
      <protection hidden="1"/>
    </xf>
    <xf numFmtId="0" fontId="26" fillId="0" borderId="1" xfId="3" applyNumberFormat="1" applyFont="1" applyFill="1" applyBorder="1" applyAlignment="1" applyProtection="1">
      <alignment horizontal="left" vertical="top" wrapText="1"/>
      <protection hidden="1"/>
    </xf>
    <xf numFmtId="0" fontId="24" fillId="0" borderId="1" xfId="3" applyNumberFormat="1" applyFont="1" applyFill="1" applyBorder="1" applyAlignment="1" applyProtection="1">
      <alignment horizontal="left" wrapText="1"/>
      <protection hidden="1"/>
    </xf>
    <xf numFmtId="173" fontId="24" fillId="0" borderId="1" xfId="2" applyNumberFormat="1" applyFont="1" applyFill="1" applyBorder="1" applyAlignment="1" applyProtection="1">
      <alignment horizontal="left"/>
      <protection hidden="1"/>
    </xf>
    <xf numFmtId="0" fontId="26" fillId="0" borderId="2" xfId="2" applyNumberFormat="1" applyFont="1" applyFill="1" applyBorder="1" applyAlignment="1" applyProtection="1">
      <alignment horizontal="left" wrapText="1"/>
      <protection hidden="1"/>
    </xf>
    <xf numFmtId="0" fontId="26" fillId="0" borderId="3" xfId="2" applyNumberFormat="1" applyFont="1" applyFill="1" applyBorder="1" applyAlignment="1" applyProtection="1">
      <alignment horizontal="left" wrapText="1"/>
      <protection hidden="1"/>
    </xf>
    <xf numFmtId="0" fontId="26" fillId="0" borderId="4" xfId="2" applyNumberFormat="1" applyFont="1" applyFill="1" applyBorder="1" applyAlignment="1" applyProtection="1">
      <alignment horizontal="left" wrapText="1"/>
      <protection hidden="1"/>
    </xf>
    <xf numFmtId="0" fontId="24" fillId="0" borderId="1" xfId="2" applyNumberFormat="1" applyFont="1" applyFill="1" applyBorder="1" applyAlignment="1" applyProtection="1">
      <alignment wrapText="1"/>
      <protection hidden="1"/>
    </xf>
    <xf numFmtId="0" fontId="24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3" applyFont="1" applyFill="1" applyAlignment="1" applyProtection="1">
      <alignment horizontal="left"/>
      <protection hidden="1"/>
    </xf>
    <xf numFmtId="0" fontId="25" fillId="0" borderId="0" xfId="2" applyFont="1" applyFill="1"/>
    <xf numFmtId="0" fontId="33" fillId="0" borderId="0" xfId="0" applyFont="1" applyFill="1" applyAlignment="1"/>
    <xf numFmtId="4" fontId="26" fillId="0" borderId="1" xfId="2" applyNumberFormat="1" applyFont="1" applyFill="1" applyBorder="1" applyAlignment="1" applyProtection="1">
      <protection hidden="1"/>
    </xf>
    <xf numFmtId="4" fontId="24" fillId="0" borderId="1" xfId="2" applyNumberFormat="1" applyFont="1" applyFill="1" applyBorder="1" applyAlignment="1" applyProtection="1">
      <protection hidden="1"/>
    </xf>
    <xf numFmtId="4" fontId="31" fillId="0" borderId="1" xfId="2" applyNumberFormat="1" applyFont="1" applyFill="1" applyBorder="1" applyAlignment="1" applyProtection="1">
      <protection hidden="1"/>
    </xf>
    <xf numFmtId="4" fontId="24" fillId="2" borderId="1" xfId="2" applyNumberFormat="1" applyFont="1" applyFill="1" applyBorder="1" applyAlignment="1" applyProtection="1">
      <protection hidden="1"/>
    </xf>
    <xf numFmtId="4" fontId="24" fillId="0" borderId="1" xfId="3" applyNumberFormat="1" applyFont="1" applyFill="1" applyBorder="1" applyAlignment="1" applyProtection="1">
      <protection hidden="1"/>
    </xf>
    <xf numFmtId="4" fontId="26" fillId="0" borderId="1" xfId="3" applyNumberFormat="1" applyFont="1" applyFill="1" applyBorder="1" applyAlignment="1" applyProtection="1">
      <protection hidden="1"/>
    </xf>
    <xf numFmtId="165" fontId="26" fillId="0" borderId="1" xfId="2" applyNumberFormat="1" applyFont="1" applyFill="1" applyBorder="1" applyAlignment="1" applyProtection="1">
      <alignment horizontal="right"/>
      <protection hidden="1"/>
    </xf>
    <xf numFmtId="0" fontId="12" fillId="0" borderId="0" xfId="2" applyNumberFormat="1" applyFont="1" applyFill="1" applyBorder="1" applyAlignment="1" applyProtection="1">
      <alignment horizontal="left" wrapText="1"/>
      <protection hidden="1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left"/>
    </xf>
    <xf numFmtId="0" fontId="24" fillId="0" borderId="0" xfId="2" applyFont="1" applyFill="1" applyAlignment="1">
      <alignment horizontal="center" wrapText="1"/>
    </xf>
    <xf numFmtId="0" fontId="24" fillId="0" borderId="8" xfId="2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3" fillId="0" borderId="2" xfId="2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5">
    <cellStyle name="Обычный" xfId="0" builtinId="0"/>
    <cellStyle name="Обычный 2" xfId="1"/>
    <cellStyle name="Обычный_Tmp1" xfId="2"/>
    <cellStyle name="Обычный_Tmp2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693"/>
  <sheetViews>
    <sheetView tabSelected="1" topLeftCell="A335" zoomScaleNormal="100" workbookViewId="0">
      <selection activeCell="Q344" sqref="Q344"/>
    </sheetView>
  </sheetViews>
  <sheetFormatPr defaultColWidth="9.28515625" defaultRowHeight="12.75" x14ac:dyDescent="0.2"/>
  <cols>
    <col min="1" max="1" width="1.28515625" style="12" customWidth="1"/>
    <col min="2" max="2" width="44.140625" style="12" customWidth="1"/>
    <col min="3" max="3" width="7.28515625" style="12" customWidth="1"/>
    <col min="4" max="5" width="5" style="12" customWidth="1"/>
    <col min="6" max="6" width="15.42578125" style="12" customWidth="1"/>
    <col min="7" max="7" width="6.140625" style="12" customWidth="1"/>
    <col min="8" max="8" width="15.28515625" style="12" customWidth="1"/>
    <col min="9" max="9" width="16.42578125" style="12" customWidth="1"/>
    <col min="10" max="10" width="15.7109375" style="18" hidden="1" customWidth="1"/>
    <col min="11" max="11" width="15.85546875" style="18" hidden="1" customWidth="1"/>
    <col min="12" max="12" width="15.28515625" style="18" hidden="1" customWidth="1"/>
    <col min="13" max="13" width="16.42578125" style="18" customWidth="1"/>
    <col min="14" max="14" width="17.140625" style="18" customWidth="1"/>
    <col min="15" max="15" width="17.7109375" style="18" customWidth="1"/>
    <col min="16" max="16" width="17.5703125" style="18" customWidth="1"/>
    <col min="17" max="17" width="15.7109375" style="18" customWidth="1"/>
    <col min="18" max="18" width="17.5703125" style="18" customWidth="1"/>
    <col min="19" max="19" width="15.28515625" style="18" customWidth="1"/>
    <col min="20" max="20" width="17.7109375" style="18" customWidth="1"/>
    <col min="21" max="21" width="16.7109375" style="18" customWidth="1"/>
    <col min="22" max="22" width="11.85546875" style="18" customWidth="1"/>
    <col min="23" max="23" width="15.42578125" style="18" customWidth="1"/>
    <col min="24" max="24" width="14.7109375" style="18" customWidth="1"/>
    <col min="25" max="25" width="13.28515625" style="18" customWidth="1"/>
    <col min="26" max="26" width="18.7109375" style="18" customWidth="1"/>
    <col min="27" max="42" width="9.28515625" style="18"/>
    <col min="43" max="16384" width="9.28515625" style="12"/>
  </cols>
  <sheetData>
    <row r="1" spans="1:118" ht="36.75" customHeight="1" x14ac:dyDescent="0.25">
      <c r="H1" s="155" t="s">
        <v>226</v>
      </c>
      <c r="I1" s="156"/>
    </row>
    <row r="2" spans="1:118" ht="15.75" x14ac:dyDescent="0.25">
      <c r="H2" s="155" t="s">
        <v>74</v>
      </c>
      <c r="I2" s="156"/>
    </row>
    <row r="3" spans="1:118" ht="15.75" x14ac:dyDescent="0.25">
      <c r="H3" s="157" t="s">
        <v>34</v>
      </c>
      <c r="I3" s="156"/>
    </row>
    <row r="4" spans="1:118" ht="15" x14ac:dyDescent="0.2">
      <c r="A4" s="54"/>
      <c r="B4" s="54"/>
      <c r="C4" s="54"/>
      <c r="D4" s="54"/>
      <c r="E4" s="54"/>
      <c r="F4" s="54"/>
      <c r="G4" s="54"/>
      <c r="H4" s="156" t="s">
        <v>227</v>
      </c>
      <c r="I4" s="156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</row>
    <row r="5" spans="1:118" s="2" customFormat="1" ht="67.5" customHeight="1" x14ac:dyDescent="0.25">
      <c r="A5" s="54"/>
      <c r="B5" s="168" t="s">
        <v>224</v>
      </c>
      <c r="C5" s="168"/>
      <c r="D5" s="168"/>
      <c r="E5" s="168"/>
      <c r="F5" s="168"/>
      <c r="G5" s="168"/>
      <c r="H5" s="168"/>
      <c r="I5" s="168"/>
      <c r="J5" s="18"/>
      <c r="K5" s="18"/>
      <c r="L5" s="18"/>
      <c r="M5" s="18"/>
      <c r="N5" s="18"/>
      <c r="O5" s="18"/>
      <c r="P5" s="167"/>
      <c r="Q5" s="167"/>
      <c r="R5" s="167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</row>
    <row r="6" spans="1:118" s="2" customFormat="1" ht="14.25" customHeight="1" x14ac:dyDescent="0.25">
      <c r="A6" s="54"/>
      <c r="B6" s="54"/>
      <c r="C6" s="54"/>
      <c r="D6" s="54"/>
      <c r="E6" s="54"/>
      <c r="F6" s="54"/>
      <c r="G6" s="54"/>
      <c r="H6" s="54"/>
      <c r="I6" s="55" t="s">
        <v>225</v>
      </c>
      <c r="J6" s="18"/>
      <c r="K6" s="18"/>
      <c r="L6" s="18"/>
      <c r="M6" s="18"/>
      <c r="N6" s="18"/>
      <c r="O6" s="18"/>
      <c r="P6" s="166"/>
      <c r="Q6" s="166"/>
      <c r="R6" s="16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</row>
    <row r="7" spans="1:118" s="2" customFormat="1" ht="13.5" customHeight="1" x14ac:dyDescent="0.25">
      <c r="A7" s="55"/>
      <c r="B7" s="55"/>
      <c r="C7" s="55"/>
      <c r="D7" s="55"/>
      <c r="E7" s="55"/>
      <c r="F7" s="55"/>
      <c r="G7" s="55"/>
      <c r="H7" s="54"/>
      <c r="I7" s="55"/>
      <c r="J7" s="18"/>
      <c r="K7" s="18"/>
      <c r="L7" s="18"/>
      <c r="M7" s="18"/>
      <c r="N7" s="18"/>
      <c r="O7" s="18"/>
      <c r="P7" s="27"/>
      <c r="Q7" s="26"/>
      <c r="R7" s="2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</row>
    <row r="8" spans="1:118" s="2" customFormat="1" ht="59.25" customHeight="1" x14ac:dyDescent="0.25">
      <c r="A8" s="55"/>
      <c r="B8" s="65" t="s">
        <v>64</v>
      </c>
      <c r="C8" s="171" t="s">
        <v>223</v>
      </c>
      <c r="D8" s="172"/>
      <c r="E8" s="172"/>
      <c r="F8" s="172"/>
      <c r="G8" s="173"/>
      <c r="H8" s="67" t="s">
        <v>220</v>
      </c>
      <c r="I8" s="169" t="s">
        <v>221</v>
      </c>
      <c r="J8" s="18"/>
      <c r="K8" s="18"/>
      <c r="L8" s="18"/>
      <c r="M8" s="18"/>
      <c r="N8" s="18"/>
      <c r="O8" s="18"/>
      <c r="P8" s="166"/>
      <c r="Q8" s="166"/>
      <c r="R8" s="16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</row>
    <row r="9" spans="1:118" ht="67.5" customHeight="1" x14ac:dyDescent="0.25">
      <c r="A9" s="56"/>
      <c r="B9" s="68"/>
      <c r="C9" s="154" t="s">
        <v>219</v>
      </c>
      <c r="D9" s="153" t="s">
        <v>65</v>
      </c>
      <c r="E9" s="153" t="s">
        <v>66</v>
      </c>
      <c r="F9" s="66" t="s">
        <v>67</v>
      </c>
      <c r="G9" s="66" t="s">
        <v>68</v>
      </c>
      <c r="H9" s="70" t="s">
        <v>222</v>
      </c>
      <c r="I9" s="170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</row>
    <row r="10" spans="1:118" ht="18" customHeight="1" x14ac:dyDescent="0.25">
      <c r="A10" s="56"/>
      <c r="B10" s="69">
        <v>1</v>
      </c>
      <c r="C10" s="71"/>
      <c r="D10" s="69">
        <v>2</v>
      </c>
      <c r="E10" s="69">
        <v>3</v>
      </c>
      <c r="F10" s="69">
        <v>4</v>
      </c>
      <c r="G10" s="69">
        <v>5</v>
      </c>
      <c r="H10" s="69">
        <v>6</v>
      </c>
      <c r="I10" s="69">
        <v>7</v>
      </c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</row>
    <row r="11" spans="1:118" s="1" customFormat="1" ht="12.75" hidden="1" customHeight="1" x14ac:dyDescent="0.25">
      <c r="A11" s="57"/>
      <c r="B11" s="72"/>
      <c r="C11" s="73"/>
      <c r="D11" s="74"/>
      <c r="E11" s="74"/>
      <c r="F11" s="75"/>
      <c r="G11" s="71"/>
      <c r="H11" s="76"/>
      <c r="I11" s="77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</row>
    <row r="12" spans="1:118" ht="12.75" hidden="1" customHeight="1" x14ac:dyDescent="0.25">
      <c r="A12" s="58"/>
      <c r="B12" s="78"/>
      <c r="C12" s="73"/>
      <c r="D12" s="79"/>
      <c r="E12" s="79"/>
      <c r="F12" s="80"/>
      <c r="G12" s="73"/>
      <c r="H12" s="81"/>
      <c r="I12" s="82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</row>
    <row r="13" spans="1:118" ht="12.75" hidden="1" customHeight="1" x14ac:dyDescent="0.25">
      <c r="A13" s="58"/>
      <c r="B13" s="78"/>
      <c r="C13" s="73"/>
      <c r="D13" s="79"/>
      <c r="E13" s="79"/>
      <c r="F13" s="80"/>
      <c r="G13" s="73"/>
      <c r="H13" s="81"/>
      <c r="I13" s="82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</row>
    <row r="14" spans="1:118" ht="12.75" hidden="1" customHeight="1" x14ac:dyDescent="0.25">
      <c r="A14" s="58"/>
      <c r="B14" s="78"/>
      <c r="C14" s="73"/>
      <c r="D14" s="79"/>
      <c r="E14" s="79"/>
      <c r="F14" s="80"/>
      <c r="G14" s="73"/>
      <c r="H14" s="81"/>
      <c r="I14" s="82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</row>
    <row r="15" spans="1:118" ht="12.75" hidden="1" customHeight="1" x14ac:dyDescent="0.25">
      <c r="A15" s="58"/>
      <c r="B15" s="78"/>
      <c r="C15" s="73"/>
      <c r="D15" s="79"/>
      <c r="E15" s="79"/>
      <c r="F15" s="80"/>
      <c r="G15" s="73"/>
      <c r="H15" s="81"/>
      <c r="I15" s="82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</row>
    <row r="16" spans="1:118" ht="12.75" hidden="1" customHeight="1" x14ac:dyDescent="0.25">
      <c r="A16" s="58"/>
      <c r="B16" s="78"/>
      <c r="C16" s="73"/>
      <c r="D16" s="79"/>
      <c r="E16" s="79"/>
      <c r="F16" s="80"/>
      <c r="G16" s="73"/>
      <c r="H16" s="81"/>
      <c r="I16" s="82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</row>
    <row r="17" spans="1:118" ht="12.75" hidden="1" customHeight="1" x14ac:dyDescent="0.25">
      <c r="A17" s="58"/>
      <c r="B17" s="78"/>
      <c r="C17" s="73"/>
      <c r="D17" s="79"/>
      <c r="E17" s="79"/>
      <c r="F17" s="80"/>
      <c r="G17" s="73"/>
      <c r="H17" s="81"/>
      <c r="I17" s="82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</row>
    <row r="18" spans="1:118" ht="20.25" hidden="1" customHeight="1" x14ac:dyDescent="0.25">
      <c r="A18" s="58"/>
      <c r="B18" s="78"/>
      <c r="C18" s="71">
        <v>654</v>
      </c>
      <c r="D18" s="79"/>
      <c r="E18" s="79"/>
      <c r="F18" s="80"/>
      <c r="G18" s="73"/>
      <c r="H18" s="81"/>
      <c r="I18" s="82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</row>
    <row r="19" spans="1:118" s="1" customFormat="1" ht="35.25" customHeight="1" x14ac:dyDescent="0.25">
      <c r="A19" s="57"/>
      <c r="B19" s="72" t="s">
        <v>31</v>
      </c>
      <c r="C19" s="71">
        <v>654</v>
      </c>
      <c r="D19" s="74"/>
      <c r="E19" s="74"/>
      <c r="F19" s="75"/>
      <c r="G19" s="83"/>
      <c r="H19" s="158">
        <f>H370</f>
        <v>91206456.150000006</v>
      </c>
      <c r="I19" s="158">
        <f>I370</f>
        <v>224255.33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</row>
    <row r="20" spans="1:118" ht="31.5" x14ac:dyDescent="0.25">
      <c r="A20" s="58"/>
      <c r="B20" s="84" t="s">
        <v>43</v>
      </c>
      <c r="C20" s="71">
        <v>654</v>
      </c>
      <c r="D20" s="85">
        <v>1</v>
      </c>
      <c r="E20" s="85"/>
      <c r="F20" s="86"/>
      <c r="G20" s="87"/>
      <c r="H20" s="158">
        <f>H22+H35+H74+H79</f>
        <v>10559173.539999999</v>
      </c>
      <c r="I20" s="158">
        <f>I22+I35+I74+I79</f>
        <v>0</v>
      </c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</row>
    <row r="21" spans="1:118" s="2" customFormat="1" ht="37.35" hidden="1" customHeight="1" x14ac:dyDescent="0.25">
      <c r="A21" s="58"/>
      <c r="B21" s="88" t="s">
        <v>35</v>
      </c>
      <c r="C21" s="71">
        <v>654</v>
      </c>
      <c r="D21" s="85"/>
      <c r="E21" s="85"/>
      <c r="F21" s="86"/>
      <c r="G21" s="87"/>
      <c r="H21" s="158"/>
      <c r="I21" s="158"/>
      <c r="J21" s="18"/>
      <c r="K21" s="18"/>
      <c r="L21" s="18"/>
      <c r="M21" s="18"/>
      <c r="N21" s="18"/>
      <c r="O21" s="28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</row>
    <row r="22" spans="1:118" ht="42" customHeight="1" x14ac:dyDescent="0.25">
      <c r="A22" s="58"/>
      <c r="B22" s="88" t="s">
        <v>46</v>
      </c>
      <c r="C22" s="71">
        <v>654</v>
      </c>
      <c r="D22" s="89">
        <v>1</v>
      </c>
      <c r="E22" s="89">
        <v>2</v>
      </c>
      <c r="F22" s="90"/>
      <c r="G22" s="91"/>
      <c r="H22" s="159">
        <f>H27+H31</f>
        <v>969518.59000000008</v>
      </c>
      <c r="I22" s="159">
        <f>I27</f>
        <v>0</v>
      </c>
      <c r="Z22" s="29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</row>
    <row r="23" spans="1:118" ht="41.25" hidden="1" customHeight="1" x14ac:dyDescent="0.25">
      <c r="A23" s="58"/>
      <c r="B23" s="92" t="s">
        <v>5</v>
      </c>
      <c r="C23" s="71">
        <v>654</v>
      </c>
      <c r="D23" s="89">
        <v>1</v>
      </c>
      <c r="E23" s="89">
        <v>2</v>
      </c>
      <c r="F23" s="93" t="s">
        <v>55</v>
      </c>
      <c r="G23" s="91"/>
      <c r="H23" s="159">
        <f>H24</f>
        <v>246.8</v>
      </c>
      <c r="I23" s="159">
        <v>0</v>
      </c>
      <c r="J23" s="30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</row>
    <row r="24" spans="1:118" ht="56.45" hidden="1" customHeight="1" x14ac:dyDescent="0.25">
      <c r="A24" s="58"/>
      <c r="B24" s="94" t="s">
        <v>89</v>
      </c>
      <c r="C24" s="71">
        <v>654</v>
      </c>
      <c r="D24" s="89">
        <v>1</v>
      </c>
      <c r="E24" s="89">
        <v>2</v>
      </c>
      <c r="F24" s="95" t="s">
        <v>56</v>
      </c>
      <c r="G24" s="91"/>
      <c r="H24" s="159">
        <f>H25</f>
        <v>246.8</v>
      </c>
      <c r="I24" s="159">
        <v>0</v>
      </c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</row>
    <row r="25" spans="1:118" ht="72" hidden="1" customHeight="1" x14ac:dyDescent="0.25">
      <c r="A25" s="58"/>
      <c r="B25" s="94" t="s">
        <v>36</v>
      </c>
      <c r="C25" s="71">
        <v>654</v>
      </c>
      <c r="D25" s="89">
        <v>1</v>
      </c>
      <c r="E25" s="89">
        <v>2</v>
      </c>
      <c r="F25" s="95" t="s">
        <v>56</v>
      </c>
      <c r="G25" s="91">
        <v>100</v>
      </c>
      <c r="H25" s="159">
        <f>H26</f>
        <v>246.8</v>
      </c>
      <c r="I25" s="159">
        <v>0</v>
      </c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</row>
    <row r="26" spans="1:118" ht="26.25" hidden="1" customHeight="1" x14ac:dyDescent="0.25">
      <c r="A26" s="58"/>
      <c r="B26" s="94" t="s">
        <v>37</v>
      </c>
      <c r="C26" s="71">
        <v>654</v>
      </c>
      <c r="D26" s="89">
        <v>1</v>
      </c>
      <c r="E26" s="89">
        <v>2</v>
      </c>
      <c r="F26" s="95" t="s">
        <v>56</v>
      </c>
      <c r="G26" s="91">
        <v>120</v>
      </c>
      <c r="H26" s="159">
        <v>246.8</v>
      </c>
      <c r="I26" s="159">
        <v>0</v>
      </c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</row>
    <row r="27" spans="1:118" ht="53.25" customHeight="1" x14ac:dyDescent="0.25">
      <c r="A27" s="58"/>
      <c r="B27" s="84" t="s">
        <v>131</v>
      </c>
      <c r="C27" s="71">
        <v>654</v>
      </c>
      <c r="D27" s="89">
        <v>1</v>
      </c>
      <c r="E27" s="89">
        <v>2</v>
      </c>
      <c r="F27" s="95" t="s">
        <v>132</v>
      </c>
      <c r="G27" s="91">
        <v>0</v>
      </c>
      <c r="H27" s="159">
        <f>H28</f>
        <v>722725.8</v>
      </c>
      <c r="I27" s="159">
        <f>I29</f>
        <v>0</v>
      </c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</row>
    <row r="28" spans="1:118" ht="51" customHeight="1" x14ac:dyDescent="0.25">
      <c r="A28" s="58"/>
      <c r="B28" s="94" t="s">
        <v>133</v>
      </c>
      <c r="C28" s="71">
        <v>654</v>
      </c>
      <c r="D28" s="89">
        <v>1</v>
      </c>
      <c r="E28" s="89">
        <v>2</v>
      </c>
      <c r="F28" s="95" t="s">
        <v>134</v>
      </c>
      <c r="G28" s="91">
        <v>0</v>
      </c>
      <c r="H28" s="159">
        <f>H29</f>
        <v>722725.8</v>
      </c>
      <c r="I28" s="159">
        <f>I29</f>
        <v>0</v>
      </c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</row>
    <row r="29" spans="1:118" ht="82.5" customHeight="1" x14ac:dyDescent="0.25">
      <c r="A29" s="58"/>
      <c r="B29" s="94" t="s">
        <v>135</v>
      </c>
      <c r="C29" s="71">
        <v>654</v>
      </c>
      <c r="D29" s="89">
        <v>1</v>
      </c>
      <c r="E29" s="89">
        <v>2</v>
      </c>
      <c r="F29" s="95" t="s">
        <v>136</v>
      </c>
      <c r="G29" s="91">
        <v>100</v>
      </c>
      <c r="H29" s="159">
        <f>H30</f>
        <v>722725.8</v>
      </c>
      <c r="I29" s="159">
        <f>I30</f>
        <v>0</v>
      </c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</row>
    <row r="30" spans="1:118" ht="32.25" customHeight="1" x14ac:dyDescent="0.25">
      <c r="A30" s="58"/>
      <c r="B30" s="94" t="s">
        <v>37</v>
      </c>
      <c r="C30" s="71">
        <v>654</v>
      </c>
      <c r="D30" s="89">
        <v>1</v>
      </c>
      <c r="E30" s="89">
        <v>2</v>
      </c>
      <c r="F30" s="95" t="s">
        <v>136</v>
      </c>
      <c r="G30" s="91">
        <v>120</v>
      </c>
      <c r="H30" s="159">
        <v>722725.8</v>
      </c>
      <c r="I30" s="159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</row>
    <row r="31" spans="1:118" ht="63.75" customHeight="1" x14ac:dyDescent="0.25">
      <c r="A31" s="58"/>
      <c r="B31" s="92" t="s">
        <v>5</v>
      </c>
      <c r="C31" s="71">
        <v>654</v>
      </c>
      <c r="D31" s="89">
        <v>1</v>
      </c>
      <c r="E31" s="89">
        <v>2</v>
      </c>
      <c r="F31" s="93" t="s">
        <v>55</v>
      </c>
      <c r="G31" s="91"/>
      <c r="H31" s="159">
        <v>246792.79</v>
      </c>
      <c r="I31" s="159">
        <v>0</v>
      </c>
      <c r="J31" s="30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</row>
    <row r="32" spans="1:118" ht="63.75" customHeight="1" x14ac:dyDescent="0.25">
      <c r="A32" s="58"/>
      <c r="B32" s="94" t="s">
        <v>89</v>
      </c>
      <c r="C32" s="71">
        <v>654</v>
      </c>
      <c r="D32" s="89">
        <v>1</v>
      </c>
      <c r="E32" s="89">
        <v>2</v>
      </c>
      <c r="F32" s="95" t="s">
        <v>56</v>
      </c>
      <c r="G32" s="91"/>
      <c r="H32" s="159">
        <v>246792.79</v>
      </c>
      <c r="I32" s="159">
        <v>0</v>
      </c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</row>
    <row r="33" spans="1:118" ht="72" customHeight="1" x14ac:dyDescent="0.25">
      <c r="A33" s="58"/>
      <c r="B33" s="94" t="s">
        <v>36</v>
      </c>
      <c r="C33" s="71">
        <v>654</v>
      </c>
      <c r="D33" s="89">
        <v>1</v>
      </c>
      <c r="E33" s="89">
        <v>2</v>
      </c>
      <c r="F33" s="95" t="s">
        <v>56</v>
      </c>
      <c r="G33" s="91">
        <v>100</v>
      </c>
      <c r="H33" s="159">
        <v>246792.79</v>
      </c>
      <c r="I33" s="159">
        <v>0</v>
      </c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</row>
    <row r="34" spans="1:118" ht="26.25" customHeight="1" x14ac:dyDescent="0.25">
      <c r="A34" s="58"/>
      <c r="B34" s="94" t="s">
        <v>37</v>
      </c>
      <c r="C34" s="71">
        <v>654</v>
      </c>
      <c r="D34" s="89">
        <v>1</v>
      </c>
      <c r="E34" s="89">
        <v>2</v>
      </c>
      <c r="F34" s="95" t="s">
        <v>56</v>
      </c>
      <c r="G34" s="91">
        <v>120</v>
      </c>
      <c r="H34" s="159">
        <v>246792.79</v>
      </c>
      <c r="I34" s="159">
        <v>0</v>
      </c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</row>
    <row r="35" spans="1:118" s="1" customFormat="1" ht="65.25" customHeight="1" x14ac:dyDescent="0.25">
      <c r="A35" s="57"/>
      <c r="B35" s="97" t="s">
        <v>19</v>
      </c>
      <c r="C35" s="71">
        <v>654</v>
      </c>
      <c r="D35" s="85">
        <v>1</v>
      </c>
      <c r="E35" s="85">
        <v>4</v>
      </c>
      <c r="F35" s="86"/>
      <c r="G35" s="87"/>
      <c r="H35" s="158">
        <f>H50+H61</f>
        <v>4594315.1099999994</v>
      </c>
      <c r="I35" s="158">
        <f>I50</f>
        <v>0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</row>
    <row r="36" spans="1:118" ht="39.4" hidden="1" customHeight="1" x14ac:dyDescent="0.25">
      <c r="A36" s="58"/>
      <c r="B36" s="98" t="s">
        <v>5</v>
      </c>
      <c r="C36" s="71">
        <v>654</v>
      </c>
      <c r="D36" s="89">
        <v>1</v>
      </c>
      <c r="E36" s="89">
        <v>4</v>
      </c>
      <c r="F36" s="90" t="s">
        <v>55</v>
      </c>
      <c r="G36" s="91"/>
      <c r="H36" s="159">
        <f>H37+H46</f>
        <v>1971.1999999999998</v>
      </c>
      <c r="I36" s="159">
        <v>0</v>
      </c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</row>
    <row r="37" spans="1:118" s="2" customFormat="1" ht="62.65" hidden="1" customHeight="1" x14ac:dyDescent="0.25">
      <c r="A37" s="58"/>
      <c r="B37" s="88" t="s">
        <v>114</v>
      </c>
      <c r="C37" s="71">
        <v>654</v>
      </c>
      <c r="D37" s="89">
        <v>1</v>
      </c>
      <c r="E37" s="89">
        <v>4</v>
      </c>
      <c r="F37" s="90" t="s">
        <v>57</v>
      </c>
      <c r="G37" s="91"/>
      <c r="H37" s="159">
        <f>H38+H40+H44</f>
        <v>1879.6999999999998</v>
      </c>
      <c r="I37" s="159">
        <v>0</v>
      </c>
      <c r="J37" s="2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</row>
    <row r="38" spans="1:118" s="2" customFormat="1" ht="54.6" hidden="1" customHeight="1" x14ac:dyDescent="0.25">
      <c r="A38" s="58"/>
      <c r="B38" s="94" t="s">
        <v>36</v>
      </c>
      <c r="C38" s="71">
        <v>654</v>
      </c>
      <c r="D38" s="89">
        <v>1</v>
      </c>
      <c r="E38" s="89">
        <v>4</v>
      </c>
      <c r="F38" s="90" t="s">
        <v>57</v>
      </c>
      <c r="G38" s="91">
        <v>100</v>
      </c>
      <c r="H38" s="159">
        <f>H39</f>
        <v>1796.1</v>
      </c>
      <c r="I38" s="159">
        <v>0</v>
      </c>
      <c r="J38" s="31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</row>
    <row r="39" spans="1:118" ht="24" hidden="1" customHeight="1" x14ac:dyDescent="0.25">
      <c r="A39" s="58"/>
      <c r="B39" s="94" t="s">
        <v>37</v>
      </c>
      <c r="C39" s="71">
        <v>654</v>
      </c>
      <c r="D39" s="89">
        <v>1</v>
      </c>
      <c r="E39" s="89">
        <v>4</v>
      </c>
      <c r="F39" s="90" t="s">
        <v>57</v>
      </c>
      <c r="G39" s="91">
        <v>120</v>
      </c>
      <c r="H39" s="159">
        <v>1796.1</v>
      </c>
      <c r="I39" s="159">
        <v>0</v>
      </c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</row>
    <row r="40" spans="1:118" ht="24" hidden="1" customHeight="1" x14ac:dyDescent="0.25">
      <c r="A40" s="58"/>
      <c r="B40" s="88" t="s">
        <v>38</v>
      </c>
      <c r="C40" s="71">
        <v>654</v>
      </c>
      <c r="D40" s="89">
        <v>1</v>
      </c>
      <c r="E40" s="89">
        <v>4</v>
      </c>
      <c r="F40" s="90" t="s">
        <v>57</v>
      </c>
      <c r="G40" s="91">
        <v>200</v>
      </c>
      <c r="H40" s="159">
        <f>H41</f>
        <v>43</v>
      </c>
      <c r="I40" s="159">
        <v>0</v>
      </c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</row>
    <row r="41" spans="1:118" ht="40.5" hidden="1" customHeight="1" x14ac:dyDescent="0.25">
      <c r="A41" s="58"/>
      <c r="B41" s="94" t="s">
        <v>39</v>
      </c>
      <c r="C41" s="71">
        <v>654</v>
      </c>
      <c r="D41" s="89">
        <v>1</v>
      </c>
      <c r="E41" s="89">
        <v>4</v>
      </c>
      <c r="F41" s="90" t="s">
        <v>57</v>
      </c>
      <c r="G41" s="91">
        <v>240</v>
      </c>
      <c r="H41" s="159">
        <v>43</v>
      </c>
      <c r="I41" s="159">
        <v>0</v>
      </c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</row>
    <row r="42" spans="1:118" ht="26.1" hidden="1" customHeight="1" x14ac:dyDescent="0.25">
      <c r="A42" s="58"/>
      <c r="B42" s="97"/>
      <c r="C42" s="71">
        <v>654</v>
      </c>
      <c r="D42" s="85"/>
      <c r="E42" s="85"/>
      <c r="F42" s="90" t="s">
        <v>57</v>
      </c>
      <c r="G42" s="87"/>
      <c r="H42" s="158"/>
      <c r="I42" s="15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</row>
    <row r="43" spans="1:118" ht="37.35" hidden="1" customHeight="1" x14ac:dyDescent="0.25">
      <c r="A43" s="58"/>
      <c r="B43" s="88"/>
      <c r="C43" s="71">
        <v>654</v>
      </c>
      <c r="D43" s="89"/>
      <c r="E43" s="89"/>
      <c r="F43" s="90" t="s">
        <v>57</v>
      </c>
      <c r="G43" s="91"/>
      <c r="H43" s="159"/>
      <c r="I43" s="159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</row>
    <row r="44" spans="1:118" ht="13.9" hidden="1" customHeight="1" x14ac:dyDescent="0.25">
      <c r="A44" s="58"/>
      <c r="B44" s="88" t="s">
        <v>40</v>
      </c>
      <c r="C44" s="71">
        <v>654</v>
      </c>
      <c r="D44" s="89">
        <v>1</v>
      </c>
      <c r="E44" s="89">
        <v>4</v>
      </c>
      <c r="F44" s="90" t="s">
        <v>57</v>
      </c>
      <c r="G44" s="91">
        <v>800</v>
      </c>
      <c r="H44" s="159">
        <f>H45</f>
        <v>40.6</v>
      </c>
      <c r="I44" s="159">
        <v>0</v>
      </c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</row>
    <row r="45" spans="1:118" ht="14.45" hidden="1" customHeight="1" x14ac:dyDescent="0.25">
      <c r="A45" s="58"/>
      <c r="B45" s="78" t="s">
        <v>17</v>
      </c>
      <c r="C45" s="71">
        <v>654</v>
      </c>
      <c r="D45" s="89">
        <v>1</v>
      </c>
      <c r="E45" s="89">
        <v>4</v>
      </c>
      <c r="F45" s="90" t="s">
        <v>57</v>
      </c>
      <c r="G45" s="91">
        <v>850</v>
      </c>
      <c r="H45" s="159">
        <v>40.6</v>
      </c>
      <c r="I45" s="159">
        <v>0</v>
      </c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</row>
    <row r="46" spans="1:118" ht="99" hidden="1" customHeight="1" x14ac:dyDescent="0.25">
      <c r="A46" s="58"/>
      <c r="B46" s="99" t="s">
        <v>4</v>
      </c>
      <c r="C46" s="71">
        <v>654</v>
      </c>
      <c r="D46" s="89">
        <v>1</v>
      </c>
      <c r="E46" s="89">
        <v>4</v>
      </c>
      <c r="F46" s="90" t="s">
        <v>52</v>
      </c>
      <c r="G46" s="91">
        <v>0</v>
      </c>
      <c r="H46" s="159">
        <f>H47</f>
        <v>91.5</v>
      </c>
      <c r="I46" s="159">
        <f>I48</f>
        <v>0</v>
      </c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</row>
    <row r="47" spans="1:118" ht="15" hidden="1" customHeight="1" x14ac:dyDescent="0.25">
      <c r="A47" s="58"/>
      <c r="B47" s="94" t="s">
        <v>47</v>
      </c>
      <c r="C47" s="71">
        <v>654</v>
      </c>
      <c r="D47" s="89">
        <v>1</v>
      </c>
      <c r="E47" s="89">
        <v>4</v>
      </c>
      <c r="F47" s="90" t="s">
        <v>52</v>
      </c>
      <c r="G47" s="91">
        <v>500</v>
      </c>
      <c r="H47" s="159">
        <f>H48</f>
        <v>91.5</v>
      </c>
      <c r="I47" s="159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</row>
    <row r="48" spans="1:118" ht="16.5" hidden="1" customHeight="1" x14ac:dyDescent="0.25">
      <c r="A48" s="58"/>
      <c r="B48" s="88" t="s">
        <v>29</v>
      </c>
      <c r="C48" s="71">
        <v>654</v>
      </c>
      <c r="D48" s="89">
        <v>1</v>
      </c>
      <c r="E48" s="89">
        <v>4</v>
      </c>
      <c r="F48" s="90" t="s">
        <v>52</v>
      </c>
      <c r="G48" s="91">
        <v>540</v>
      </c>
      <c r="H48" s="159">
        <v>91.5</v>
      </c>
      <c r="I48" s="159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</row>
    <row r="49" spans="1:118" s="1" customFormat="1" ht="0.75" customHeight="1" x14ac:dyDescent="0.25">
      <c r="A49" s="57"/>
      <c r="B49" s="97" t="s">
        <v>92</v>
      </c>
      <c r="C49" s="71">
        <v>654</v>
      </c>
      <c r="D49" s="89">
        <v>1</v>
      </c>
      <c r="E49" s="85">
        <v>7</v>
      </c>
      <c r="F49" s="86"/>
      <c r="G49" s="87"/>
      <c r="H49" s="158">
        <f t="shared" ref="H49:I50" si="0">H50</f>
        <v>2623080.8199999998</v>
      </c>
      <c r="I49" s="158">
        <f t="shared" si="0"/>
        <v>0</v>
      </c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</row>
    <row r="50" spans="1:118" ht="63" customHeight="1" x14ac:dyDescent="0.25">
      <c r="A50" s="58"/>
      <c r="B50" s="88" t="s">
        <v>131</v>
      </c>
      <c r="C50" s="71">
        <v>654</v>
      </c>
      <c r="D50" s="89">
        <v>1</v>
      </c>
      <c r="E50" s="85">
        <v>4</v>
      </c>
      <c r="F50" s="90" t="s">
        <v>132</v>
      </c>
      <c r="G50" s="91"/>
      <c r="H50" s="159">
        <f>H52+H54+H56+H58</f>
        <v>2623080.8199999998</v>
      </c>
      <c r="I50" s="159">
        <f t="shared" si="0"/>
        <v>0</v>
      </c>
      <c r="M50" s="64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</row>
    <row r="51" spans="1:118" ht="63.75" customHeight="1" x14ac:dyDescent="0.25">
      <c r="A51" s="58"/>
      <c r="B51" s="88" t="s">
        <v>133</v>
      </c>
      <c r="C51" s="71">
        <v>654</v>
      </c>
      <c r="D51" s="89">
        <v>1</v>
      </c>
      <c r="E51" s="85">
        <v>4</v>
      </c>
      <c r="F51" s="90" t="s">
        <v>134</v>
      </c>
      <c r="G51" s="91">
        <v>0</v>
      </c>
      <c r="H51" s="159">
        <f>H52+H54+H56+H58</f>
        <v>2623080.8199999998</v>
      </c>
      <c r="I51" s="159">
        <f>I52+I54+I58+I56</f>
        <v>0</v>
      </c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</row>
    <row r="52" spans="1:118" ht="78" customHeight="1" x14ac:dyDescent="0.25">
      <c r="A52" s="58"/>
      <c r="B52" s="88" t="s">
        <v>137</v>
      </c>
      <c r="C52" s="71">
        <v>654</v>
      </c>
      <c r="D52" s="89">
        <v>1</v>
      </c>
      <c r="E52" s="85">
        <v>4</v>
      </c>
      <c r="F52" s="90" t="s">
        <v>138</v>
      </c>
      <c r="G52" s="91">
        <v>100</v>
      </c>
      <c r="H52" s="159">
        <f>H53</f>
        <v>2465578.46</v>
      </c>
      <c r="I52" s="159">
        <v>0</v>
      </c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</row>
    <row r="53" spans="1:118" ht="35.25" customHeight="1" x14ac:dyDescent="0.25">
      <c r="A53" s="58"/>
      <c r="B53" s="94" t="s">
        <v>37</v>
      </c>
      <c r="C53" s="71">
        <v>654</v>
      </c>
      <c r="D53" s="89">
        <v>1</v>
      </c>
      <c r="E53" s="85">
        <v>4</v>
      </c>
      <c r="F53" s="90" t="s">
        <v>138</v>
      </c>
      <c r="G53" s="91">
        <v>120</v>
      </c>
      <c r="H53" s="159">
        <v>2465578.46</v>
      </c>
      <c r="I53" s="159">
        <v>0</v>
      </c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</row>
    <row r="54" spans="1:118" ht="27.75" customHeight="1" x14ac:dyDescent="0.25">
      <c r="A54" s="58"/>
      <c r="B54" s="88" t="s">
        <v>38</v>
      </c>
      <c r="C54" s="71">
        <v>654</v>
      </c>
      <c r="D54" s="89">
        <v>1</v>
      </c>
      <c r="E54" s="85">
        <v>4</v>
      </c>
      <c r="F54" s="90" t="s">
        <v>138</v>
      </c>
      <c r="G54" s="91">
        <v>200</v>
      </c>
      <c r="H54" s="159">
        <f>H55</f>
        <v>62267.360000000001</v>
      </c>
      <c r="I54" s="159">
        <v>0</v>
      </c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</row>
    <row r="55" spans="1:118" ht="33.75" customHeight="1" x14ac:dyDescent="0.25">
      <c r="A55" s="58"/>
      <c r="B55" s="94" t="s">
        <v>39</v>
      </c>
      <c r="C55" s="71">
        <v>654</v>
      </c>
      <c r="D55" s="89">
        <v>1</v>
      </c>
      <c r="E55" s="85">
        <v>4</v>
      </c>
      <c r="F55" s="90" t="s">
        <v>138</v>
      </c>
      <c r="G55" s="91">
        <v>240</v>
      </c>
      <c r="H55" s="159">
        <v>62267.360000000001</v>
      </c>
      <c r="I55" s="158">
        <v>0</v>
      </c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</row>
    <row r="56" spans="1:118" ht="29.25" customHeight="1" x14ac:dyDescent="0.25">
      <c r="A56" s="58"/>
      <c r="B56" s="88" t="s">
        <v>40</v>
      </c>
      <c r="C56" s="71">
        <v>654</v>
      </c>
      <c r="D56" s="89">
        <v>1</v>
      </c>
      <c r="E56" s="89">
        <v>4</v>
      </c>
      <c r="F56" s="90" t="s">
        <v>139</v>
      </c>
      <c r="G56" s="91">
        <v>800</v>
      </c>
      <c r="H56" s="159">
        <f>H57</f>
        <v>3735</v>
      </c>
      <c r="I56" s="158">
        <v>0</v>
      </c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</row>
    <row r="57" spans="1:118" ht="29.25" customHeight="1" x14ac:dyDescent="0.25">
      <c r="A57" s="58"/>
      <c r="B57" s="78" t="s">
        <v>17</v>
      </c>
      <c r="C57" s="71">
        <v>654</v>
      </c>
      <c r="D57" s="89">
        <v>1</v>
      </c>
      <c r="E57" s="89">
        <v>4</v>
      </c>
      <c r="F57" s="90" t="s">
        <v>139</v>
      </c>
      <c r="G57" s="91">
        <v>850</v>
      </c>
      <c r="H57" s="159">
        <v>3735</v>
      </c>
      <c r="I57" s="159">
        <v>0</v>
      </c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</row>
    <row r="58" spans="1:118" ht="89.25" customHeight="1" x14ac:dyDescent="0.25">
      <c r="A58" s="58"/>
      <c r="B58" s="99" t="s">
        <v>4</v>
      </c>
      <c r="C58" s="71">
        <v>654</v>
      </c>
      <c r="D58" s="89">
        <v>1</v>
      </c>
      <c r="E58" s="89">
        <v>4</v>
      </c>
      <c r="F58" s="90" t="s">
        <v>139</v>
      </c>
      <c r="G58" s="91">
        <v>0</v>
      </c>
      <c r="H58" s="159">
        <f>H59</f>
        <v>91500</v>
      </c>
      <c r="I58" s="159">
        <v>0</v>
      </c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</row>
    <row r="59" spans="1:118" ht="26.25" customHeight="1" x14ac:dyDescent="0.25">
      <c r="A59" s="58"/>
      <c r="B59" s="94" t="s">
        <v>47</v>
      </c>
      <c r="C59" s="71">
        <v>654</v>
      </c>
      <c r="D59" s="89">
        <v>1</v>
      </c>
      <c r="E59" s="89">
        <v>4</v>
      </c>
      <c r="F59" s="90" t="s">
        <v>139</v>
      </c>
      <c r="G59" s="91">
        <v>500</v>
      </c>
      <c r="H59" s="159">
        <v>91500</v>
      </c>
      <c r="I59" s="159">
        <v>0</v>
      </c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</row>
    <row r="60" spans="1:118" s="1" customFormat="1" ht="21" customHeight="1" x14ac:dyDescent="0.25">
      <c r="A60" s="57"/>
      <c r="B60" s="88" t="s">
        <v>29</v>
      </c>
      <c r="C60" s="71">
        <v>654</v>
      </c>
      <c r="D60" s="89">
        <v>1</v>
      </c>
      <c r="E60" s="89">
        <v>4</v>
      </c>
      <c r="F60" s="90" t="s">
        <v>139</v>
      </c>
      <c r="G60" s="91">
        <v>540</v>
      </c>
      <c r="H60" s="159">
        <v>91500</v>
      </c>
      <c r="I60" s="158">
        <v>0</v>
      </c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</row>
    <row r="61" spans="1:118" ht="57.75" customHeight="1" x14ac:dyDescent="0.25">
      <c r="A61" s="58"/>
      <c r="B61" s="98" t="s">
        <v>5</v>
      </c>
      <c r="C61" s="71">
        <v>654</v>
      </c>
      <c r="D61" s="89">
        <v>1</v>
      </c>
      <c r="E61" s="89">
        <v>4</v>
      </c>
      <c r="F61" s="90" t="s">
        <v>55</v>
      </c>
      <c r="G61" s="91"/>
      <c r="H61" s="159">
        <f>H62</f>
        <v>1971234.29</v>
      </c>
      <c r="I61" s="159">
        <v>0</v>
      </c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</row>
    <row r="62" spans="1:118" s="2" customFormat="1" ht="62.65" customHeight="1" x14ac:dyDescent="0.25">
      <c r="A62" s="58"/>
      <c r="B62" s="88" t="s">
        <v>114</v>
      </c>
      <c r="C62" s="71">
        <v>654</v>
      </c>
      <c r="D62" s="89">
        <v>1</v>
      </c>
      <c r="E62" s="89">
        <v>4</v>
      </c>
      <c r="F62" s="90" t="s">
        <v>57</v>
      </c>
      <c r="G62" s="91">
        <v>0</v>
      </c>
      <c r="H62" s="159">
        <f>H63+H65+H69+H71</f>
        <v>1971234.29</v>
      </c>
      <c r="I62" s="159">
        <v>0</v>
      </c>
      <c r="J62" s="28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</row>
    <row r="63" spans="1:118" s="2" customFormat="1" ht="54.6" customHeight="1" x14ac:dyDescent="0.25">
      <c r="A63" s="58"/>
      <c r="B63" s="94" t="s">
        <v>36</v>
      </c>
      <c r="C63" s="71">
        <v>654</v>
      </c>
      <c r="D63" s="89">
        <v>1</v>
      </c>
      <c r="E63" s="89">
        <v>4</v>
      </c>
      <c r="F63" s="90" t="s">
        <v>57</v>
      </c>
      <c r="G63" s="91">
        <v>100</v>
      </c>
      <c r="H63" s="159">
        <v>1796157.46</v>
      </c>
      <c r="I63" s="159">
        <v>0</v>
      </c>
      <c r="J63" s="31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</row>
    <row r="64" spans="1:118" ht="24" customHeight="1" x14ac:dyDescent="0.25">
      <c r="A64" s="58"/>
      <c r="B64" s="94" t="s">
        <v>37</v>
      </c>
      <c r="C64" s="71">
        <v>654</v>
      </c>
      <c r="D64" s="89">
        <v>1</v>
      </c>
      <c r="E64" s="89">
        <v>4</v>
      </c>
      <c r="F64" s="90" t="s">
        <v>57</v>
      </c>
      <c r="G64" s="91">
        <v>120</v>
      </c>
      <c r="H64" s="159">
        <v>1796157.46</v>
      </c>
      <c r="I64" s="159">
        <v>0</v>
      </c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</row>
    <row r="65" spans="1:118" ht="24" customHeight="1" x14ac:dyDescent="0.25">
      <c r="A65" s="58"/>
      <c r="B65" s="88" t="s">
        <v>38</v>
      </c>
      <c r="C65" s="71">
        <v>654</v>
      </c>
      <c r="D65" s="89">
        <v>1</v>
      </c>
      <c r="E65" s="89">
        <v>4</v>
      </c>
      <c r="F65" s="90" t="s">
        <v>57</v>
      </c>
      <c r="G65" s="91">
        <v>200</v>
      </c>
      <c r="H65" s="159">
        <v>42962.720000000001</v>
      </c>
      <c r="I65" s="159">
        <v>0</v>
      </c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</row>
    <row r="66" spans="1:118" ht="40.5" customHeight="1" x14ac:dyDescent="0.25">
      <c r="A66" s="58"/>
      <c r="B66" s="94" t="s">
        <v>39</v>
      </c>
      <c r="C66" s="71">
        <v>654</v>
      </c>
      <c r="D66" s="89">
        <v>1</v>
      </c>
      <c r="E66" s="89">
        <v>4</v>
      </c>
      <c r="F66" s="90" t="s">
        <v>57</v>
      </c>
      <c r="G66" s="91">
        <v>240</v>
      </c>
      <c r="H66" s="159">
        <v>42962.720000000001</v>
      </c>
      <c r="I66" s="159">
        <v>0</v>
      </c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</row>
    <row r="67" spans="1:118" ht="26.1" hidden="1" customHeight="1" x14ac:dyDescent="0.25">
      <c r="A67" s="58"/>
      <c r="B67" s="97"/>
      <c r="C67" s="71">
        <v>654</v>
      </c>
      <c r="D67" s="85"/>
      <c r="E67" s="85"/>
      <c r="F67" s="90" t="s">
        <v>57</v>
      </c>
      <c r="G67" s="87"/>
      <c r="H67" s="158"/>
      <c r="I67" s="15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</row>
    <row r="68" spans="1:118" ht="37.35" hidden="1" customHeight="1" x14ac:dyDescent="0.25">
      <c r="A68" s="58"/>
      <c r="B68" s="88"/>
      <c r="C68" s="71">
        <v>654</v>
      </c>
      <c r="D68" s="89"/>
      <c r="E68" s="89"/>
      <c r="F68" s="90" t="s">
        <v>57</v>
      </c>
      <c r="G68" s="91"/>
      <c r="H68" s="159"/>
      <c r="I68" s="159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</row>
    <row r="69" spans="1:118" ht="13.9" customHeight="1" x14ac:dyDescent="0.25">
      <c r="A69" s="58"/>
      <c r="B69" s="88" t="s">
        <v>40</v>
      </c>
      <c r="C69" s="71">
        <v>654</v>
      </c>
      <c r="D69" s="89">
        <v>1</v>
      </c>
      <c r="E69" s="89">
        <v>4</v>
      </c>
      <c r="F69" s="90" t="s">
        <v>57</v>
      </c>
      <c r="G69" s="91">
        <v>800</v>
      </c>
      <c r="H69" s="159">
        <v>40614.11</v>
      </c>
      <c r="I69" s="159">
        <v>0</v>
      </c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</row>
    <row r="70" spans="1:118" ht="14.45" customHeight="1" x14ac:dyDescent="0.25">
      <c r="A70" s="58"/>
      <c r="B70" s="78" t="s">
        <v>17</v>
      </c>
      <c r="C70" s="71">
        <v>654</v>
      </c>
      <c r="D70" s="89">
        <v>1</v>
      </c>
      <c r="E70" s="89">
        <v>4</v>
      </c>
      <c r="F70" s="90" t="s">
        <v>57</v>
      </c>
      <c r="G70" s="91">
        <v>850</v>
      </c>
      <c r="H70" s="159">
        <v>40614.11</v>
      </c>
      <c r="I70" s="159">
        <v>0</v>
      </c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</row>
    <row r="71" spans="1:118" ht="99" customHeight="1" x14ac:dyDescent="0.25">
      <c r="A71" s="58"/>
      <c r="B71" s="99" t="s">
        <v>4</v>
      </c>
      <c r="C71" s="71">
        <v>654</v>
      </c>
      <c r="D71" s="89">
        <v>1</v>
      </c>
      <c r="E71" s="89">
        <v>4</v>
      </c>
      <c r="F71" s="90" t="s">
        <v>52</v>
      </c>
      <c r="G71" s="91">
        <v>0</v>
      </c>
      <c r="H71" s="159">
        <v>91500</v>
      </c>
      <c r="I71" s="159">
        <f>I73</f>
        <v>0</v>
      </c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</row>
    <row r="72" spans="1:118" ht="15" customHeight="1" x14ac:dyDescent="0.25">
      <c r="A72" s="58"/>
      <c r="B72" s="94" t="s">
        <v>47</v>
      </c>
      <c r="C72" s="71">
        <v>654</v>
      </c>
      <c r="D72" s="89">
        <v>1</v>
      </c>
      <c r="E72" s="89">
        <v>4</v>
      </c>
      <c r="F72" s="90" t="s">
        <v>52</v>
      </c>
      <c r="G72" s="91">
        <v>500</v>
      </c>
      <c r="H72" s="159">
        <v>91500</v>
      </c>
      <c r="I72" s="159">
        <v>0</v>
      </c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</row>
    <row r="73" spans="1:118" ht="16.5" customHeight="1" x14ac:dyDescent="0.25">
      <c r="A73" s="58"/>
      <c r="B73" s="88" t="s">
        <v>29</v>
      </c>
      <c r="C73" s="71">
        <v>654</v>
      </c>
      <c r="D73" s="89">
        <v>1</v>
      </c>
      <c r="E73" s="89">
        <v>4</v>
      </c>
      <c r="F73" s="90" t="s">
        <v>52</v>
      </c>
      <c r="G73" s="91">
        <v>540</v>
      </c>
      <c r="H73" s="159">
        <v>91500</v>
      </c>
      <c r="I73" s="159">
        <v>0</v>
      </c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</row>
    <row r="74" spans="1:118" s="2" customFormat="1" ht="63" hidden="1" customHeight="1" x14ac:dyDescent="0.25">
      <c r="A74" s="58"/>
      <c r="B74" s="101" t="s">
        <v>140</v>
      </c>
      <c r="C74" s="71">
        <v>654</v>
      </c>
      <c r="D74" s="89">
        <v>1</v>
      </c>
      <c r="E74" s="89">
        <v>11</v>
      </c>
      <c r="F74" s="102" t="s">
        <v>0</v>
      </c>
      <c r="G74" s="91"/>
      <c r="H74" s="159">
        <f>H76</f>
        <v>0</v>
      </c>
      <c r="I74" s="159">
        <f>I77</f>
        <v>0</v>
      </c>
      <c r="J74" s="28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</row>
    <row r="75" spans="1:118" s="2" customFormat="1" ht="32.25" hidden="1" customHeight="1" x14ac:dyDescent="0.25">
      <c r="A75" s="58"/>
      <c r="B75" s="101" t="s">
        <v>142</v>
      </c>
      <c r="C75" s="71">
        <v>654</v>
      </c>
      <c r="D75" s="89">
        <v>1</v>
      </c>
      <c r="E75" s="89">
        <v>11</v>
      </c>
      <c r="F75" s="102" t="s">
        <v>143</v>
      </c>
      <c r="G75" s="91"/>
      <c r="H75" s="159">
        <f>H76</f>
        <v>0</v>
      </c>
      <c r="I75" s="159">
        <f>I76</f>
        <v>0</v>
      </c>
      <c r="J75" s="28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</row>
    <row r="76" spans="1:118" ht="60" hidden="1" customHeight="1" x14ac:dyDescent="0.25">
      <c r="A76" s="58"/>
      <c r="B76" s="96" t="s">
        <v>144</v>
      </c>
      <c r="C76" s="71">
        <v>654</v>
      </c>
      <c r="D76" s="89">
        <v>1</v>
      </c>
      <c r="E76" s="89">
        <v>11</v>
      </c>
      <c r="F76" s="102" t="s">
        <v>145</v>
      </c>
      <c r="G76" s="91"/>
      <c r="H76" s="159">
        <v>0</v>
      </c>
      <c r="I76" s="159"/>
      <c r="N76" s="53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</row>
    <row r="77" spans="1:118" ht="15.75" hidden="1" x14ac:dyDescent="0.25">
      <c r="A77" s="58"/>
      <c r="B77" s="94" t="s">
        <v>40</v>
      </c>
      <c r="C77" s="71">
        <v>654</v>
      </c>
      <c r="D77" s="89">
        <v>1</v>
      </c>
      <c r="E77" s="89">
        <v>11</v>
      </c>
      <c r="F77" s="102" t="s">
        <v>1</v>
      </c>
      <c r="G77" s="91">
        <v>800</v>
      </c>
      <c r="H77" s="159">
        <v>0</v>
      </c>
      <c r="I77" s="159">
        <f>I78</f>
        <v>0</v>
      </c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</row>
    <row r="78" spans="1:118" ht="16.5" hidden="1" customHeight="1" x14ac:dyDescent="0.25">
      <c r="A78" s="58"/>
      <c r="B78" s="94" t="s">
        <v>33</v>
      </c>
      <c r="C78" s="71">
        <v>654</v>
      </c>
      <c r="D78" s="89">
        <v>1</v>
      </c>
      <c r="E78" s="89">
        <v>11</v>
      </c>
      <c r="F78" s="102" t="s">
        <v>145</v>
      </c>
      <c r="G78" s="91">
        <v>870</v>
      </c>
      <c r="H78" s="159">
        <v>0</v>
      </c>
      <c r="I78" s="159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</row>
    <row r="79" spans="1:118" s="1" customFormat="1" ht="24" customHeight="1" x14ac:dyDescent="0.25">
      <c r="A79" s="57"/>
      <c r="B79" s="97" t="s">
        <v>69</v>
      </c>
      <c r="C79" s="71">
        <v>654</v>
      </c>
      <c r="D79" s="85">
        <v>1</v>
      </c>
      <c r="E79" s="85">
        <v>13</v>
      </c>
      <c r="F79" s="86"/>
      <c r="G79" s="87"/>
      <c r="H79" s="158">
        <f>H82+H84+H91</f>
        <v>4995339.8400000008</v>
      </c>
      <c r="I79" s="158">
        <f>I86+I92+I82</f>
        <v>0</v>
      </c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32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</row>
    <row r="80" spans="1:118" s="1" customFormat="1" ht="27" hidden="1" customHeight="1" x14ac:dyDescent="0.25">
      <c r="A80" s="57"/>
      <c r="B80" s="101" t="s">
        <v>142</v>
      </c>
      <c r="C80" s="71">
        <v>654</v>
      </c>
      <c r="D80" s="85">
        <v>1</v>
      </c>
      <c r="E80" s="85">
        <v>13</v>
      </c>
      <c r="F80" s="102" t="s">
        <v>143</v>
      </c>
      <c r="G80" s="87"/>
      <c r="H80" s="158"/>
      <c r="I80" s="158">
        <f>I82</f>
        <v>0</v>
      </c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32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</row>
    <row r="81" spans="1:118" s="1" customFormat="1" ht="75" hidden="1" customHeight="1" x14ac:dyDescent="0.25">
      <c r="A81" s="57"/>
      <c r="B81" s="101" t="s">
        <v>146</v>
      </c>
      <c r="C81" s="71">
        <v>654</v>
      </c>
      <c r="D81" s="85">
        <v>1</v>
      </c>
      <c r="E81" s="85">
        <v>13</v>
      </c>
      <c r="F81" s="102" t="s">
        <v>147</v>
      </c>
      <c r="G81" s="87">
        <v>0</v>
      </c>
      <c r="H81" s="158"/>
      <c r="I81" s="158">
        <f>I82</f>
        <v>0</v>
      </c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32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</row>
    <row r="82" spans="1:118" ht="16.5" hidden="1" customHeight="1" x14ac:dyDescent="0.25">
      <c r="A82" s="58"/>
      <c r="B82" s="94" t="s">
        <v>40</v>
      </c>
      <c r="C82" s="71">
        <v>654</v>
      </c>
      <c r="D82" s="89">
        <v>1</v>
      </c>
      <c r="E82" s="89">
        <v>13</v>
      </c>
      <c r="F82" s="102" t="s">
        <v>147</v>
      </c>
      <c r="G82" s="91">
        <v>800</v>
      </c>
      <c r="H82" s="159">
        <f>H83</f>
        <v>0</v>
      </c>
      <c r="I82" s="159">
        <f>I83</f>
        <v>0</v>
      </c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</row>
    <row r="83" spans="1:118" ht="13.5" hidden="1" customHeight="1" x14ac:dyDescent="0.25">
      <c r="A83" s="58"/>
      <c r="B83" s="94" t="s">
        <v>81</v>
      </c>
      <c r="C83" s="71">
        <v>654</v>
      </c>
      <c r="D83" s="89">
        <v>1</v>
      </c>
      <c r="E83" s="89">
        <v>13</v>
      </c>
      <c r="F83" s="102" t="s">
        <v>147</v>
      </c>
      <c r="G83" s="91">
        <v>870</v>
      </c>
      <c r="H83" s="159">
        <v>0</v>
      </c>
      <c r="I83" s="159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</row>
    <row r="84" spans="1:118" s="1" customFormat="1" ht="46.5" hidden="1" customHeight="1" x14ac:dyDescent="0.25">
      <c r="A84" s="57"/>
      <c r="B84" s="92"/>
      <c r="C84" s="71">
        <v>654</v>
      </c>
      <c r="D84" s="85">
        <v>1</v>
      </c>
      <c r="E84" s="85">
        <v>13</v>
      </c>
      <c r="F84" s="75" t="s">
        <v>55</v>
      </c>
      <c r="G84" s="87"/>
      <c r="H84" s="158">
        <f>H85+H88</f>
        <v>0</v>
      </c>
      <c r="I84" s="158">
        <f t="shared" ref="I84:I86" si="1">I85</f>
        <v>0</v>
      </c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</row>
    <row r="85" spans="1:118" ht="60.75" hidden="1" customHeight="1" x14ac:dyDescent="0.25">
      <c r="A85" s="58"/>
      <c r="B85" s="88"/>
      <c r="C85" s="71">
        <v>654</v>
      </c>
      <c r="D85" s="89">
        <v>1</v>
      </c>
      <c r="E85" s="89">
        <v>13</v>
      </c>
      <c r="F85" s="80" t="s">
        <v>55</v>
      </c>
      <c r="G85" s="91"/>
      <c r="H85" s="159">
        <f>H86</f>
        <v>0</v>
      </c>
      <c r="I85" s="159">
        <f t="shared" si="1"/>
        <v>0</v>
      </c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</row>
    <row r="86" spans="1:118" ht="52.5" hidden="1" customHeight="1" x14ac:dyDescent="0.25">
      <c r="A86" s="58"/>
      <c r="B86" s="88"/>
      <c r="C86" s="71">
        <v>654</v>
      </c>
      <c r="D86" s="89">
        <v>1</v>
      </c>
      <c r="E86" s="89">
        <v>13</v>
      </c>
      <c r="F86" s="90" t="s">
        <v>57</v>
      </c>
      <c r="G86" s="91">
        <v>100</v>
      </c>
      <c r="H86" s="159">
        <f>H87</f>
        <v>0</v>
      </c>
      <c r="I86" s="159">
        <f t="shared" si="1"/>
        <v>0</v>
      </c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</row>
    <row r="87" spans="1:118" ht="24.75" hidden="1" customHeight="1" x14ac:dyDescent="0.25">
      <c r="A87" s="58"/>
      <c r="B87" s="94"/>
      <c r="C87" s="71">
        <v>654</v>
      </c>
      <c r="D87" s="89">
        <v>1</v>
      </c>
      <c r="E87" s="89">
        <v>13</v>
      </c>
      <c r="F87" s="90" t="s">
        <v>57</v>
      </c>
      <c r="G87" s="91">
        <v>120</v>
      </c>
      <c r="H87" s="159"/>
      <c r="I87" s="159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</row>
    <row r="88" spans="1:118" ht="40.5" hidden="1" customHeight="1" x14ac:dyDescent="0.25">
      <c r="A88" s="58"/>
      <c r="B88" s="96"/>
      <c r="C88" s="71">
        <v>654</v>
      </c>
      <c r="D88" s="89">
        <v>1</v>
      </c>
      <c r="E88" s="89">
        <v>13</v>
      </c>
      <c r="F88" s="80" t="s">
        <v>53</v>
      </c>
      <c r="G88" s="91"/>
      <c r="H88" s="159">
        <f t="shared" ref="H88:I89" si="2">H89</f>
        <v>0</v>
      </c>
      <c r="I88" s="159">
        <f t="shared" si="2"/>
        <v>0</v>
      </c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</row>
    <row r="89" spans="1:118" ht="27.75" hidden="1" customHeight="1" x14ac:dyDescent="0.25">
      <c r="A89" s="58"/>
      <c r="B89" s="88"/>
      <c r="C89" s="71">
        <v>654</v>
      </c>
      <c r="D89" s="89">
        <v>1</v>
      </c>
      <c r="E89" s="89">
        <v>13</v>
      </c>
      <c r="F89" s="80" t="s">
        <v>53</v>
      </c>
      <c r="G89" s="91">
        <v>200</v>
      </c>
      <c r="H89" s="159">
        <f t="shared" si="2"/>
        <v>0</v>
      </c>
      <c r="I89" s="159">
        <f t="shared" si="2"/>
        <v>0</v>
      </c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</row>
    <row r="90" spans="1:118" ht="27.75" hidden="1" customHeight="1" x14ac:dyDescent="0.25">
      <c r="A90" s="58"/>
      <c r="B90" s="94"/>
      <c r="C90" s="71">
        <v>654</v>
      </c>
      <c r="D90" s="89">
        <v>1</v>
      </c>
      <c r="E90" s="89">
        <v>13</v>
      </c>
      <c r="F90" s="80" t="s">
        <v>53</v>
      </c>
      <c r="G90" s="91">
        <v>244</v>
      </c>
      <c r="H90" s="159">
        <v>0</v>
      </c>
      <c r="I90" s="159">
        <v>0</v>
      </c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</row>
    <row r="91" spans="1:118" s="1" customFormat="1" ht="51" customHeight="1" x14ac:dyDescent="0.25">
      <c r="A91" s="57"/>
      <c r="B91" s="101" t="s">
        <v>2</v>
      </c>
      <c r="C91" s="71">
        <v>654</v>
      </c>
      <c r="D91" s="85">
        <v>1</v>
      </c>
      <c r="E91" s="85">
        <v>13</v>
      </c>
      <c r="F91" s="103" t="s">
        <v>99</v>
      </c>
      <c r="G91" s="87"/>
      <c r="H91" s="158">
        <f>H92</f>
        <v>4995339.8400000008</v>
      </c>
      <c r="I91" s="158">
        <f>I92</f>
        <v>0</v>
      </c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</row>
    <row r="92" spans="1:118" s="1" customFormat="1" ht="60.75" customHeight="1" x14ac:dyDescent="0.25">
      <c r="A92" s="57"/>
      <c r="B92" s="104" t="s">
        <v>88</v>
      </c>
      <c r="C92" s="71">
        <v>654</v>
      </c>
      <c r="D92" s="89">
        <v>1</v>
      </c>
      <c r="E92" s="89">
        <v>13</v>
      </c>
      <c r="F92" s="95" t="s">
        <v>3</v>
      </c>
      <c r="G92" s="87">
        <v>0</v>
      </c>
      <c r="H92" s="159">
        <f>H93+H95+H96+H98</f>
        <v>4995339.8400000008</v>
      </c>
      <c r="I92" s="159">
        <f>I93+I95+I96+I98</f>
        <v>0</v>
      </c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</row>
    <row r="93" spans="1:118" ht="66.75" customHeight="1" x14ac:dyDescent="0.25">
      <c r="A93" s="58"/>
      <c r="B93" s="94" t="s">
        <v>36</v>
      </c>
      <c r="C93" s="71">
        <v>654</v>
      </c>
      <c r="D93" s="89">
        <v>1</v>
      </c>
      <c r="E93" s="89">
        <v>13</v>
      </c>
      <c r="F93" s="95" t="s">
        <v>3</v>
      </c>
      <c r="G93" s="91">
        <v>100</v>
      </c>
      <c r="H93" s="159">
        <f>H94</f>
        <v>3951423.47</v>
      </c>
      <c r="I93" s="159">
        <f>I94</f>
        <v>0</v>
      </c>
      <c r="J93" s="33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</row>
    <row r="94" spans="1:118" ht="29.25" customHeight="1" x14ac:dyDescent="0.25">
      <c r="A94" s="58"/>
      <c r="B94" s="94" t="s">
        <v>41</v>
      </c>
      <c r="C94" s="71">
        <v>654</v>
      </c>
      <c r="D94" s="89">
        <v>1</v>
      </c>
      <c r="E94" s="89">
        <v>13</v>
      </c>
      <c r="F94" s="95" t="s">
        <v>3</v>
      </c>
      <c r="G94" s="91">
        <v>110</v>
      </c>
      <c r="H94" s="159">
        <v>3951423.47</v>
      </c>
      <c r="I94" s="159"/>
      <c r="M94" s="64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</row>
    <row r="95" spans="1:118" ht="23.25" customHeight="1" x14ac:dyDescent="0.25">
      <c r="A95" s="58"/>
      <c r="B95" s="88" t="s">
        <v>38</v>
      </c>
      <c r="C95" s="71">
        <v>654</v>
      </c>
      <c r="D95" s="89">
        <v>1</v>
      </c>
      <c r="E95" s="89">
        <v>13</v>
      </c>
      <c r="F95" s="95" t="s">
        <v>3</v>
      </c>
      <c r="G95" s="91">
        <v>200</v>
      </c>
      <c r="H95" s="159">
        <v>1010363.97</v>
      </c>
      <c r="I95" s="159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</row>
    <row r="96" spans="1:118" ht="18.75" hidden="1" customHeight="1" x14ac:dyDescent="0.25">
      <c r="A96" s="58"/>
      <c r="B96" s="88" t="s">
        <v>40</v>
      </c>
      <c r="C96" s="71">
        <v>654</v>
      </c>
      <c r="D96" s="89">
        <v>1</v>
      </c>
      <c r="E96" s="89">
        <v>13</v>
      </c>
      <c r="F96" s="95" t="s">
        <v>3</v>
      </c>
      <c r="G96" s="91">
        <v>800</v>
      </c>
      <c r="H96" s="159">
        <v>0</v>
      </c>
      <c r="I96" s="159">
        <f>I97</f>
        <v>0</v>
      </c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</row>
    <row r="97" spans="1:118" ht="21.75" hidden="1" customHeight="1" x14ac:dyDescent="0.25">
      <c r="A97" s="58"/>
      <c r="B97" s="78" t="s">
        <v>17</v>
      </c>
      <c r="C97" s="71">
        <v>654</v>
      </c>
      <c r="D97" s="89">
        <v>1</v>
      </c>
      <c r="E97" s="89">
        <v>13</v>
      </c>
      <c r="F97" s="95" t="s">
        <v>3</v>
      </c>
      <c r="G97" s="91">
        <v>850</v>
      </c>
      <c r="H97" s="159">
        <v>0</v>
      </c>
      <c r="I97" s="159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</row>
    <row r="98" spans="1:118" ht="108" customHeight="1" x14ac:dyDescent="0.25">
      <c r="A98" s="58"/>
      <c r="B98" s="105" t="s">
        <v>211</v>
      </c>
      <c r="C98" s="71">
        <v>654</v>
      </c>
      <c r="D98" s="89">
        <v>1</v>
      </c>
      <c r="E98" s="89">
        <v>13</v>
      </c>
      <c r="F98" s="95" t="s">
        <v>213</v>
      </c>
      <c r="G98" s="91">
        <v>0</v>
      </c>
      <c r="H98" s="159">
        <f>H99</f>
        <v>33552.400000000001</v>
      </c>
      <c r="I98" s="159">
        <v>0</v>
      </c>
      <c r="J98" s="30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</row>
    <row r="99" spans="1:118" ht="42.75" customHeight="1" x14ac:dyDescent="0.25">
      <c r="A99" s="58"/>
      <c r="B99" s="105" t="s">
        <v>39</v>
      </c>
      <c r="C99" s="71">
        <v>654</v>
      </c>
      <c r="D99" s="89">
        <v>1</v>
      </c>
      <c r="E99" s="89">
        <v>13</v>
      </c>
      <c r="F99" s="95" t="s">
        <v>213</v>
      </c>
      <c r="G99" s="91">
        <v>200</v>
      </c>
      <c r="H99" s="159">
        <v>33552.400000000001</v>
      </c>
      <c r="I99" s="159">
        <v>0</v>
      </c>
      <c r="J99" s="30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</row>
    <row r="100" spans="1:118" ht="23.25" customHeight="1" x14ac:dyDescent="0.25">
      <c r="A100" s="58"/>
      <c r="B100" s="105" t="s">
        <v>212</v>
      </c>
      <c r="C100" s="71">
        <v>654</v>
      </c>
      <c r="D100" s="89">
        <v>1</v>
      </c>
      <c r="E100" s="89">
        <v>13</v>
      </c>
      <c r="F100" s="95" t="s">
        <v>213</v>
      </c>
      <c r="G100" s="91">
        <v>240</v>
      </c>
      <c r="H100" s="159">
        <v>33552.400000000001</v>
      </c>
      <c r="I100" s="159">
        <v>0</v>
      </c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</row>
    <row r="101" spans="1:118" s="1" customFormat="1" ht="15" customHeight="1" x14ac:dyDescent="0.25">
      <c r="A101" s="57"/>
      <c r="B101" s="84" t="s">
        <v>42</v>
      </c>
      <c r="C101" s="71">
        <v>654</v>
      </c>
      <c r="D101" s="85">
        <v>2</v>
      </c>
      <c r="E101" s="85"/>
      <c r="F101" s="106"/>
      <c r="G101" s="87"/>
      <c r="H101" s="158">
        <f>H102+H113</f>
        <v>219000</v>
      </c>
      <c r="I101" s="158">
        <f>I102+I113</f>
        <v>219000</v>
      </c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</row>
    <row r="102" spans="1:118" ht="15.6" customHeight="1" x14ac:dyDescent="0.25">
      <c r="A102" s="58"/>
      <c r="B102" s="94" t="s">
        <v>73</v>
      </c>
      <c r="C102" s="71">
        <v>654</v>
      </c>
      <c r="D102" s="89">
        <v>2</v>
      </c>
      <c r="E102" s="89">
        <v>3</v>
      </c>
      <c r="F102" s="107"/>
      <c r="G102" s="91"/>
      <c r="H102" s="159">
        <f>H108</f>
        <v>132894.71</v>
      </c>
      <c r="I102" s="159">
        <f>I108</f>
        <v>132894.71</v>
      </c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</row>
    <row r="103" spans="1:118" ht="45.75" hidden="1" customHeight="1" x14ac:dyDescent="0.25">
      <c r="A103" s="58"/>
      <c r="B103" s="92" t="s">
        <v>5</v>
      </c>
      <c r="C103" s="71">
        <v>654</v>
      </c>
      <c r="D103" s="89">
        <v>2</v>
      </c>
      <c r="E103" s="89">
        <v>3</v>
      </c>
      <c r="F103" s="90" t="s">
        <v>55</v>
      </c>
      <c r="G103" s="91"/>
      <c r="H103" s="159">
        <f t="shared" ref="H103" si="3">H104</f>
        <v>86.1</v>
      </c>
      <c r="I103" s="159">
        <v>0</v>
      </c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</row>
    <row r="104" spans="1:118" ht="126.75" hidden="1" customHeight="1" x14ac:dyDescent="0.25">
      <c r="A104" s="58"/>
      <c r="B104" s="94" t="s">
        <v>6</v>
      </c>
      <c r="C104" s="71">
        <v>654</v>
      </c>
      <c r="D104" s="89">
        <v>2</v>
      </c>
      <c r="E104" s="89">
        <v>3</v>
      </c>
      <c r="F104" s="108" t="s">
        <v>58</v>
      </c>
      <c r="G104" s="87"/>
      <c r="H104" s="159">
        <f>H105+H107</f>
        <v>86.1</v>
      </c>
      <c r="I104" s="159">
        <v>0</v>
      </c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</row>
    <row r="105" spans="1:118" ht="52.9" hidden="1" customHeight="1" x14ac:dyDescent="0.25">
      <c r="A105" s="58"/>
      <c r="B105" s="94" t="s">
        <v>36</v>
      </c>
      <c r="C105" s="71">
        <v>654</v>
      </c>
      <c r="D105" s="89">
        <v>2</v>
      </c>
      <c r="E105" s="89">
        <v>3</v>
      </c>
      <c r="F105" s="108" t="s">
        <v>58</v>
      </c>
      <c r="G105" s="91">
        <v>100</v>
      </c>
      <c r="H105" s="159">
        <f>H106</f>
        <v>86.1</v>
      </c>
      <c r="I105" s="159">
        <v>0</v>
      </c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</row>
    <row r="106" spans="1:118" s="2" customFormat="1" ht="27" hidden="1" customHeight="1" x14ac:dyDescent="0.25">
      <c r="A106" s="58"/>
      <c r="B106" s="94" t="s">
        <v>37</v>
      </c>
      <c r="C106" s="71">
        <v>654</v>
      </c>
      <c r="D106" s="89">
        <v>2</v>
      </c>
      <c r="E106" s="89">
        <v>3</v>
      </c>
      <c r="F106" s="108" t="s">
        <v>58</v>
      </c>
      <c r="G106" s="91">
        <v>120</v>
      </c>
      <c r="H106" s="159">
        <v>86.1</v>
      </c>
      <c r="I106" s="159">
        <v>0</v>
      </c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34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</row>
    <row r="107" spans="1:118" ht="22.15" hidden="1" customHeight="1" x14ac:dyDescent="0.25">
      <c r="A107" s="58"/>
      <c r="B107" s="88" t="s">
        <v>26</v>
      </c>
      <c r="C107" s="71">
        <v>654</v>
      </c>
      <c r="D107" s="89">
        <v>2</v>
      </c>
      <c r="E107" s="89">
        <v>3</v>
      </c>
      <c r="F107" s="108" t="s">
        <v>80</v>
      </c>
      <c r="G107" s="91">
        <v>240</v>
      </c>
      <c r="H107" s="159">
        <v>0</v>
      </c>
      <c r="I107" s="159">
        <v>0</v>
      </c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</row>
    <row r="108" spans="1:118" ht="59.25" customHeight="1" x14ac:dyDescent="0.25">
      <c r="A108" s="58"/>
      <c r="B108" s="84" t="s">
        <v>131</v>
      </c>
      <c r="C108" s="71">
        <v>654</v>
      </c>
      <c r="D108" s="89">
        <v>2</v>
      </c>
      <c r="E108" s="89">
        <v>3</v>
      </c>
      <c r="F108" s="108" t="s">
        <v>132</v>
      </c>
      <c r="G108" s="91"/>
      <c r="H108" s="159">
        <f>H109</f>
        <v>132894.71</v>
      </c>
      <c r="I108" s="159">
        <f t="shared" ref="H108:I111" si="4">I109</f>
        <v>132894.71</v>
      </c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</row>
    <row r="109" spans="1:118" ht="45.75" customHeight="1" x14ac:dyDescent="0.25">
      <c r="A109" s="58"/>
      <c r="B109" s="94" t="s">
        <v>133</v>
      </c>
      <c r="C109" s="71">
        <v>654</v>
      </c>
      <c r="D109" s="89">
        <v>2</v>
      </c>
      <c r="E109" s="89">
        <v>3</v>
      </c>
      <c r="F109" s="108" t="s">
        <v>134</v>
      </c>
      <c r="G109" s="91"/>
      <c r="H109" s="159">
        <f t="shared" si="4"/>
        <v>132894.71</v>
      </c>
      <c r="I109" s="159">
        <f t="shared" si="4"/>
        <v>132894.71</v>
      </c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</row>
    <row r="110" spans="1:118" ht="143.25" customHeight="1" x14ac:dyDescent="0.25">
      <c r="A110" s="58"/>
      <c r="B110" s="88" t="s">
        <v>148</v>
      </c>
      <c r="C110" s="71">
        <v>654</v>
      </c>
      <c r="D110" s="89">
        <v>2</v>
      </c>
      <c r="E110" s="89">
        <v>3</v>
      </c>
      <c r="F110" s="108" t="s">
        <v>149</v>
      </c>
      <c r="G110" s="91">
        <v>0</v>
      </c>
      <c r="H110" s="159">
        <f>H111</f>
        <v>132894.71</v>
      </c>
      <c r="I110" s="159">
        <f t="shared" si="4"/>
        <v>132894.71</v>
      </c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</row>
    <row r="111" spans="1:118" ht="63.75" customHeight="1" x14ac:dyDescent="0.25">
      <c r="A111" s="58"/>
      <c r="B111" s="94" t="s">
        <v>36</v>
      </c>
      <c r="C111" s="71">
        <v>654</v>
      </c>
      <c r="D111" s="89">
        <v>2</v>
      </c>
      <c r="E111" s="89">
        <v>3</v>
      </c>
      <c r="F111" s="108" t="s">
        <v>149</v>
      </c>
      <c r="G111" s="91">
        <v>100</v>
      </c>
      <c r="H111" s="159">
        <f t="shared" si="4"/>
        <v>132894.71</v>
      </c>
      <c r="I111" s="159">
        <f t="shared" si="4"/>
        <v>132894.71</v>
      </c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</row>
    <row r="112" spans="1:118" ht="22.15" customHeight="1" x14ac:dyDescent="0.25">
      <c r="A112" s="58"/>
      <c r="B112" s="94" t="s">
        <v>37</v>
      </c>
      <c r="C112" s="71">
        <v>654</v>
      </c>
      <c r="D112" s="89">
        <v>2</v>
      </c>
      <c r="E112" s="89">
        <v>3</v>
      </c>
      <c r="F112" s="108" t="s">
        <v>149</v>
      </c>
      <c r="G112" s="91">
        <v>120</v>
      </c>
      <c r="H112" s="159">
        <v>132894.71</v>
      </c>
      <c r="I112" s="159">
        <v>132894.71</v>
      </c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</row>
    <row r="113" spans="1:118" ht="45.75" customHeight="1" x14ac:dyDescent="0.25">
      <c r="A113" s="58"/>
      <c r="B113" s="92" t="s">
        <v>5</v>
      </c>
      <c r="C113" s="71">
        <v>654</v>
      </c>
      <c r="D113" s="89">
        <v>2</v>
      </c>
      <c r="E113" s="89">
        <v>3</v>
      </c>
      <c r="F113" s="90" t="s">
        <v>55</v>
      </c>
      <c r="G113" s="91"/>
      <c r="H113" s="159">
        <f t="shared" ref="H113" si="5">H114</f>
        <v>86105.29</v>
      </c>
      <c r="I113" s="159">
        <v>86105.29</v>
      </c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</row>
    <row r="114" spans="1:118" ht="126.75" customHeight="1" x14ac:dyDescent="0.25">
      <c r="A114" s="58"/>
      <c r="B114" s="94" t="s">
        <v>6</v>
      </c>
      <c r="C114" s="71">
        <v>654</v>
      </c>
      <c r="D114" s="89">
        <v>2</v>
      </c>
      <c r="E114" s="89">
        <v>3</v>
      </c>
      <c r="F114" s="108" t="s">
        <v>58</v>
      </c>
      <c r="G114" s="91">
        <v>0</v>
      </c>
      <c r="H114" s="159">
        <f>H115</f>
        <v>86105.29</v>
      </c>
      <c r="I114" s="159">
        <v>86105.29</v>
      </c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</row>
    <row r="115" spans="1:118" ht="52.9" customHeight="1" x14ac:dyDescent="0.25">
      <c r="A115" s="58"/>
      <c r="B115" s="94" t="s">
        <v>36</v>
      </c>
      <c r="C115" s="71">
        <v>654</v>
      </c>
      <c r="D115" s="89">
        <v>2</v>
      </c>
      <c r="E115" s="89">
        <v>3</v>
      </c>
      <c r="F115" s="108" t="s">
        <v>58</v>
      </c>
      <c r="G115" s="91">
        <v>100</v>
      </c>
      <c r="H115" s="159">
        <f>H116</f>
        <v>86105.29</v>
      </c>
      <c r="I115" s="159">
        <v>86105.29</v>
      </c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</row>
    <row r="116" spans="1:118" s="2" customFormat="1" ht="27" customHeight="1" x14ac:dyDescent="0.25">
      <c r="A116" s="58"/>
      <c r="B116" s="94" t="s">
        <v>37</v>
      </c>
      <c r="C116" s="71">
        <v>654</v>
      </c>
      <c r="D116" s="89">
        <v>2</v>
      </c>
      <c r="E116" s="89">
        <v>3</v>
      </c>
      <c r="F116" s="108" t="s">
        <v>58</v>
      </c>
      <c r="G116" s="91">
        <v>120</v>
      </c>
      <c r="H116" s="159">
        <v>86105.29</v>
      </c>
      <c r="I116" s="159">
        <v>86105.29</v>
      </c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34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</row>
    <row r="117" spans="1:118" ht="31.5" x14ac:dyDescent="0.25">
      <c r="A117" s="58"/>
      <c r="B117" s="97" t="s">
        <v>70</v>
      </c>
      <c r="C117" s="71">
        <v>654</v>
      </c>
      <c r="D117" s="85">
        <v>3</v>
      </c>
      <c r="E117" s="85"/>
      <c r="F117" s="86"/>
      <c r="G117" s="87"/>
      <c r="H117" s="158">
        <f>H118+H127+H147</f>
        <v>987057.45</v>
      </c>
      <c r="I117" s="158">
        <f>I118+I127+I147</f>
        <v>5255.33</v>
      </c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</row>
    <row r="118" spans="1:118" ht="15.75" x14ac:dyDescent="0.25">
      <c r="A118" s="58"/>
      <c r="B118" s="84" t="s">
        <v>24</v>
      </c>
      <c r="C118" s="71">
        <v>654</v>
      </c>
      <c r="D118" s="89">
        <v>3</v>
      </c>
      <c r="E118" s="89">
        <v>4</v>
      </c>
      <c r="F118" s="90"/>
      <c r="G118" s="91"/>
      <c r="H118" s="159">
        <f t="shared" ref="H118:I119" si="6">H119</f>
        <v>6694.57</v>
      </c>
      <c r="I118" s="159">
        <f t="shared" si="6"/>
        <v>5255.33</v>
      </c>
      <c r="J118" s="35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</row>
    <row r="119" spans="1:118" ht="81" customHeight="1" x14ac:dyDescent="0.25">
      <c r="A119" s="58"/>
      <c r="B119" s="84" t="s">
        <v>131</v>
      </c>
      <c r="C119" s="71">
        <v>654</v>
      </c>
      <c r="D119" s="89">
        <v>3</v>
      </c>
      <c r="E119" s="89">
        <v>4</v>
      </c>
      <c r="F119" s="90" t="s">
        <v>132</v>
      </c>
      <c r="G119" s="91"/>
      <c r="H119" s="159">
        <f t="shared" si="6"/>
        <v>6694.57</v>
      </c>
      <c r="I119" s="159">
        <f t="shared" si="6"/>
        <v>5255.33</v>
      </c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</row>
    <row r="120" spans="1:118" ht="51" customHeight="1" x14ac:dyDescent="0.25">
      <c r="A120" s="58"/>
      <c r="B120" s="94" t="s">
        <v>133</v>
      </c>
      <c r="C120" s="71">
        <v>654</v>
      </c>
      <c r="D120" s="89">
        <v>3</v>
      </c>
      <c r="E120" s="89">
        <v>4</v>
      </c>
      <c r="F120" s="90" t="s">
        <v>154</v>
      </c>
      <c r="G120" s="91"/>
      <c r="H120" s="159">
        <f>H121+H124</f>
        <v>6694.57</v>
      </c>
      <c r="I120" s="159">
        <f>I121+I124</f>
        <v>5255.33</v>
      </c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</row>
    <row r="121" spans="1:118" ht="130.5" customHeight="1" x14ac:dyDescent="0.25">
      <c r="A121" s="58"/>
      <c r="B121" s="94" t="s">
        <v>150</v>
      </c>
      <c r="C121" s="71">
        <v>654</v>
      </c>
      <c r="D121" s="89">
        <v>3</v>
      </c>
      <c r="E121" s="89">
        <v>4</v>
      </c>
      <c r="F121" s="90" t="s">
        <v>152</v>
      </c>
      <c r="G121" s="91">
        <v>0</v>
      </c>
      <c r="H121" s="159">
        <f t="shared" ref="H121:I122" si="7">H122</f>
        <v>1439.24</v>
      </c>
      <c r="I121" s="159">
        <f t="shared" si="7"/>
        <v>0</v>
      </c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</row>
    <row r="122" spans="1:118" ht="28.15" customHeight="1" x14ac:dyDescent="0.25">
      <c r="A122" s="58"/>
      <c r="B122" s="88" t="s">
        <v>38</v>
      </c>
      <c r="C122" s="71">
        <v>654</v>
      </c>
      <c r="D122" s="89">
        <v>3</v>
      </c>
      <c r="E122" s="89">
        <v>4</v>
      </c>
      <c r="F122" s="90" t="s">
        <v>151</v>
      </c>
      <c r="G122" s="91">
        <v>200</v>
      </c>
      <c r="H122" s="159">
        <f t="shared" si="7"/>
        <v>1439.24</v>
      </c>
      <c r="I122" s="159">
        <f t="shared" si="7"/>
        <v>0</v>
      </c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</row>
    <row r="123" spans="1:118" ht="37.5" customHeight="1" x14ac:dyDescent="0.25">
      <c r="A123" s="58"/>
      <c r="B123" s="94" t="s">
        <v>39</v>
      </c>
      <c r="C123" s="71">
        <v>654</v>
      </c>
      <c r="D123" s="89">
        <v>3</v>
      </c>
      <c r="E123" s="89">
        <v>4</v>
      </c>
      <c r="F123" s="90" t="s">
        <v>151</v>
      </c>
      <c r="G123" s="91">
        <v>240</v>
      </c>
      <c r="H123" s="159">
        <v>1439.24</v>
      </c>
      <c r="I123" s="159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</row>
    <row r="124" spans="1:118" ht="129" customHeight="1" x14ac:dyDescent="0.25">
      <c r="A124" s="58"/>
      <c r="B124" s="99" t="s">
        <v>90</v>
      </c>
      <c r="C124" s="71">
        <v>654</v>
      </c>
      <c r="D124" s="89">
        <v>3</v>
      </c>
      <c r="E124" s="89">
        <v>4</v>
      </c>
      <c r="F124" s="90" t="s">
        <v>153</v>
      </c>
      <c r="G124" s="91"/>
      <c r="H124" s="159">
        <f t="shared" ref="H124:I125" si="8">H125</f>
        <v>5255.33</v>
      </c>
      <c r="I124" s="159">
        <f t="shared" si="8"/>
        <v>5255.33</v>
      </c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</row>
    <row r="125" spans="1:118" ht="28.15" customHeight="1" x14ac:dyDescent="0.25">
      <c r="A125" s="58"/>
      <c r="B125" s="88" t="s">
        <v>38</v>
      </c>
      <c r="C125" s="71">
        <v>654</v>
      </c>
      <c r="D125" s="89">
        <v>3</v>
      </c>
      <c r="E125" s="89">
        <v>4</v>
      </c>
      <c r="F125" s="90" t="s">
        <v>153</v>
      </c>
      <c r="G125" s="91">
        <v>200</v>
      </c>
      <c r="H125" s="159">
        <f t="shared" si="8"/>
        <v>5255.33</v>
      </c>
      <c r="I125" s="159">
        <f t="shared" si="8"/>
        <v>5255.33</v>
      </c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</row>
    <row r="126" spans="1:118" ht="41.25" customHeight="1" x14ac:dyDescent="0.25">
      <c r="A126" s="58"/>
      <c r="B126" s="94" t="s">
        <v>39</v>
      </c>
      <c r="C126" s="71">
        <v>654</v>
      </c>
      <c r="D126" s="89">
        <v>3</v>
      </c>
      <c r="E126" s="89">
        <v>4</v>
      </c>
      <c r="F126" s="90" t="s">
        <v>153</v>
      </c>
      <c r="G126" s="91">
        <v>240</v>
      </c>
      <c r="H126" s="159">
        <v>5255.33</v>
      </c>
      <c r="I126" s="159">
        <v>5255.33</v>
      </c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</row>
    <row r="127" spans="1:118" s="1" customFormat="1" ht="66" customHeight="1" x14ac:dyDescent="0.25">
      <c r="A127" s="57"/>
      <c r="B127" s="109" t="s">
        <v>27</v>
      </c>
      <c r="C127" s="71">
        <v>654</v>
      </c>
      <c r="D127" s="110">
        <v>3</v>
      </c>
      <c r="E127" s="110">
        <v>9</v>
      </c>
      <c r="F127" s="111"/>
      <c r="G127" s="112"/>
      <c r="H127" s="158">
        <f>H128+H138+H143</f>
        <v>950362.88</v>
      </c>
      <c r="I127" s="158">
        <f>I128</f>
        <v>0</v>
      </c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</row>
    <row r="128" spans="1:118" s="1" customFormat="1" ht="37.9" customHeight="1" x14ac:dyDescent="0.25">
      <c r="A128" s="57"/>
      <c r="B128" s="101" t="s">
        <v>7</v>
      </c>
      <c r="C128" s="71">
        <v>654</v>
      </c>
      <c r="D128" s="110">
        <v>3</v>
      </c>
      <c r="E128" s="110">
        <v>9</v>
      </c>
      <c r="F128" s="113" t="s">
        <v>108</v>
      </c>
      <c r="G128" s="112"/>
      <c r="H128" s="158">
        <f>H130</f>
        <v>455020.58</v>
      </c>
      <c r="I128" s="158">
        <f>I129+I138</f>
        <v>0</v>
      </c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</row>
    <row r="129" spans="1:118" s="1" customFormat="1" ht="37.9" customHeight="1" x14ac:dyDescent="0.25">
      <c r="A129" s="57"/>
      <c r="B129" s="99" t="s">
        <v>155</v>
      </c>
      <c r="C129" s="71">
        <v>654</v>
      </c>
      <c r="D129" s="114">
        <v>3</v>
      </c>
      <c r="E129" s="114">
        <v>9</v>
      </c>
      <c r="F129" s="115" t="s">
        <v>156</v>
      </c>
      <c r="G129" s="112"/>
      <c r="H129" s="158">
        <f>H130</f>
        <v>455020.58</v>
      </c>
      <c r="I129" s="158">
        <f>I130</f>
        <v>0</v>
      </c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</row>
    <row r="130" spans="1:118" s="5" customFormat="1" ht="52.5" customHeight="1" x14ac:dyDescent="0.25">
      <c r="A130" s="58"/>
      <c r="B130" s="99" t="s">
        <v>100</v>
      </c>
      <c r="C130" s="71">
        <v>654</v>
      </c>
      <c r="D130" s="114">
        <v>3</v>
      </c>
      <c r="E130" s="114">
        <v>9</v>
      </c>
      <c r="F130" s="116" t="s">
        <v>158</v>
      </c>
      <c r="G130" s="117" t="s">
        <v>157</v>
      </c>
      <c r="H130" s="159">
        <f t="shared" ref="H130:I131" si="9">H131</f>
        <v>455020.58</v>
      </c>
      <c r="I130" s="159">
        <f t="shared" si="9"/>
        <v>0</v>
      </c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</row>
    <row r="131" spans="1:118" s="5" customFormat="1" ht="22.9" customHeight="1" x14ac:dyDescent="0.25">
      <c r="A131" s="58"/>
      <c r="B131" s="88" t="s">
        <v>38</v>
      </c>
      <c r="C131" s="71">
        <v>654</v>
      </c>
      <c r="D131" s="114">
        <v>3</v>
      </c>
      <c r="E131" s="114">
        <v>9</v>
      </c>
      <c r="F131" s="116" t="s">
        <v>115</v>
      </c>
      <c r="G131" s="91">
        <v>200</v>
      </c>
      <c r="H131" s="159">
        <f t="shared" si="9"/>
        <v>455020.58</v>
      </c>
      <c r="I131" s="159">
        <f t="shared" si="9"/>
        <v>0</v>
      </c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</row>
    <row r="132" spans="1:118" s="5" customFormat="1" ht="35.25" customHeight="1" x14ac:dyDescent="0.25">
      <c r="A132" s="58"/>
      <c r="B132" s="94" t="s">
        <v>39</v>
      </c>
      <c r="C132" s="71">
        <v>654</v>
      </c>
      <c r="D132" s="114">
        <v>3</v>
      </c>
      <c r="E132" s="114">
        <v>9</v>
      </c>
      <c r="F132" s="116" t="s">
        <v>159</v>
      </c>
      <c r="G132" s="91">
        <v>240</v>
      </c>
      <c r="H132" s="159">
        <v>455020.58</v>
      </c>
      <c r="I132" s="159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</row>
    <row r="133" spans="1:118" s="5" customFormat="1" ht="86.25" hidden="1" customHeight="1" x14ac:dyDescent="0.25">
      <c r="A133" s="58"/>
      <c r="B133" s="101" t="s">
        <v>208</v>
      </c>
      <c r="C133" s="71">
        <v>654</v>
      </c>
      <c r="D133" s="114">
        <v>3</v>
      </c>
      <c r="E133" s="114">
        <v>9</v>
      </c>
      <c r="F133" s="116" t="s">
        <v>209</v>
      </c>
      <c r="G133" s="91"/>
      <c r="H133" s="159">
        <f>H134</f>
        <v>429.7</v>
      </c>
      <c r="I133" s="159">
        <v>0</v>
      </c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</row>
    <row r="134" spans="1:118" s="5" customFormat="1" ht="35.25" hidden="1" customHeight="1" x14ac:dyDescent="0.25">
      <c r="A134" s="58"/>
      <c r="B134" s="94" t="s">
        <v>210</v>
      </c>
      <c r="C134" s="71">
        <v>654</v>
      </c>
      <c r="D134" s="114">
        <v>3</v>
      </c>
      <c r="E134" s="114">
        <v>9</v>
      </c>
      <c r="F134" s="116" t="s">
        <v>209</v>
      </c>
      <c r="G134" s="91">
        <v>0</v>
      </c>
      <c r="H134" s="159">
        <f>H135</f>
        <v>429.7</v>
      </c>
      <c r="I134" s="159">
        <v>0</v>
      </c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</row>
    <row r="135" spans="1:118" s="5" customFormat="1" ht="35.25" hidden="1" customHeight="1" x14ac:dyDescent="0.25">
      <c r="A135" s="58"/>
      <c r="B135" s="118" t="s">
        <v>38</v>
      </c>
      <c r="C135" s="71">
        <v>654</v>
      </c>
      <c r="D135" s="114">
        <v>3</v>
      </c>
      <c r="E135" s="114">
        <v>9</v>
      </c>
      <c r="F135" s="116" t="s">
        <v>209</v>
      </c>
      <c r="G135" s="91">
        <v>200</v>
      </c>
      <c r="H135" s="159">
        <f>H136</f>
        <v>429.7</v>
      </c>
      <c r="I135" s="159">
        <v>0</v>
      </c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</row>
    <row r="136" spans="1:118" s="5" customFormat="1" ht="35.25" hidden="1" customHeight="1" x14ac:dyDescent="0.25">
      <c r="A136" s="58"/>
      <c r="B136" s="94" t="s">
        <v>39</v>
      </c>
      <c r="C136" s="71">
        <v>654</v>
      </c>
      <c r="D136" s="114">
        <v>3</v>
      </c>
      <c r="E136" s="114">
        <v>9</v>
      </c>
      <c r="F136" s="116" t="s">
        <v>209</v>
      </c>
      <c r="G136" s="91">
        <v>240</v>
      </c>
      <c r="H136" s="159">
        <v>429.7</v>
      </c>
      <c r="I136" s="159">
        <v>0</v>
      </c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</row>
    <row r="137" spans="1:118" s="5" customFormat="1" ht="35.25" hidden="1" customHeight="1" x14ac:dyDescent="0.25">
      <c r="A137" s="58"/>
      <c r="B137" s="94"/>
      <c r="C137" s="71">
        <v>654</v>
      </c>
      <c r="D137" s="114"/>
      <c r="E137" s="114"/>
      <c r="F137" s="116"/>
      <c r="G137" s="91"/>
      <c r="H137" s="159"/>
      <c r="I137" s="159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</row>
    <row r="138" spans="1:118" ht="36.75" customHeight="1" x14ac:dyDescent="0.25">
      <c r="A138" s="58"/>
      <c r="B138" s="119" t="s">
        <v>160</v>
      </c>
      <c r="C138" s="71">
        <v>654</v>
      </c>
      <c r="D138" s="114">
        <v>3</v>
      </c>
      <c r="E138" s="114">
        <v>9</v>
      </c>
      <c r="F138" s="116" t="s">
        <v>116</v>
      </c>
      <c r="G138" s="91"/>
      <c r="H138" s="159">
        <f>H139</f>
        <v>65652.05</v>
      </c>
      <c r="I138" s="159">
        <f t="shared" ref="I138" si="10">I139</f>
        <v>0</v>
      </c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</row>
    <row r="139" spans="1:118" ht="58.5" customHeight="1" x14ac:dyDescent="0.25">
      <c r="A139" s="58"/>
      <c r="B139" s="100" t="s">
        <v>161</v>
      </c>
      <c r="C139" s="71">
        <v>654</v>
      </c>
      <c r="D139" s="114">
        <v>3</v>
      </c>
      <c r="E139" s="114">
        <v>9</v>
      </c>
      <c r="F139" s="116" t="s">
        <v>163</v>
      </c>
      <c r="G139" s="91"/>
      <c r="H139" s="159">
        <f>H140</f>
        <v>65652.05</v>
      </c>
      <c r="I139" s="159">
        <f>I140</f>
        <v>0</v>
      </c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</row>
    <row r="140" spans="1:118" ht="65.25" customHeight="1" x14ac:dyDescent="0.25">
      <c r="A140" s="58"/>
      <c r="B140" s="100" t="s">
        <v>162</v>
      </c>
      <c r="C140" s="71">
        <v>654</v>
      </c>
      <c r="D140" s="114">
        <v>3</v>
      </c>
      <c r="E140" s="114">
        <v>9</v>
      </c>
      <c r="F140" s="116" t="s">
        <v>164</v>
      </c>
      <c r="G140" s="91">
        <v>0</v>
      </c>
      <c r="H140" s="159">
        <f t="shared" ref="H140:I140" si="11">H142</f>
        <v>65652.05</v>
      </c>
      <c r="I140" s="159">
        <f t="shared" si="11"/>
        <v>0</v>
      </c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</row>
    <row r="141" spans="1:118" ht="65.25" customHeight="1" x14ac:dyDescent="0.25">
      <c r="A141" s="58"/>
      <c r="B141" s="88" t="s">
        <v>38</v>
      </c>
      <c r="C141" s="71">
        <v>654</v>
      </c>
      <c r="D141" s="114">
        <v>3</v>
      </c>
      <c r="E141" s="114">
        <v>9</v>
      </c>
      <c r="F141" s="116" t="s">
        <v>164</v>
      </c>
      <c r="G141" s="91">
        <v>200</v>
      </c>
      <c r="H141" s="159">
        <v>65652.05</v>
      </c>
      <c r="I141" s="159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</row>
    <row r="142" spans="1:118" ht="36.75" customHeight="1" x14ac:dyDescent="0.25">
      <c r="A142" s="58"/>
      <c r="B142" s="100" t="s">
        <v>50</v>
      </c>
      <c r="C142" s="71">
        <v>654</v>
      </c>
      <c r="D142" s="114">
        <v>3</v>
      </c>
      <c r="E142" s="114">
        <v>9</v>
      </c>
      <c r="F142" s="116" t="s">
        <v>164</v>
      </c>
      <c r="G142" s="91">
        <v>240</v>
      </c>
      <c r="H142" s="159">
        <v>65652.05</v>
      </c>
      <c r="I142" s="159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</row>
    <row r="143" spans="1:118" s="5" customFormat="1" ht="86.25" customHeight="1" x14ac:dyDescent="0.25">
      <c r="A143" s="58"/>
      <c r="B143" s="101" t="s">
        <v>208</v>
      </c>
      <c r="C143" s="71">
        <v>654</v>
      </c>
      <c r="D143" s="114">
        <v>3</v>
      </c>
      <c r="E143" s="114">
        <v>9</v>
      </c>
      <c r="F143" s="116" t="s">
        <v>209</v>
      </c>
      <c r="G143" s="91"/>
      <c r="H143" s="159">
        <f>H144</f>
        <v>429690.25</v>
      </c>
      <c r="I143" s="159">
        <v>0</v>
      </c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</row>
    <row r="144" spans="1:118" s="5" customFormat="1" ht="35.25" customHeight="1" x14ac:dyDescent="0.25">
      <c r="A144" s="58"/>
      <c r="B144" s="94" t="s">
        <v>210</v>
      </c>
      <c r="C144" s="71">
        <v>654</v>
      </c>
      <c r="D144" s="114">
        <v>3</v>
      </c>
      <c r="E144" s="114">
        <v>9</v>
      </c>
      <c r="F144" s="116" t="s">
        <v>209</v>
      </c>
      <c r="G144" s="91">
        <v>0</v>
      </c>
      <c r="H144" s="159">
        <f>H145</f>
        <v>429690.25</v>
      </c>
      <c r="I144" s="159">
        <v>0</v>
      </c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</row>
    <row r="145" spans="1:118" s="5" customFormat="1" ht="35.25" customHeight="1" x14ac:dyDescent="0.25">
      <c r="A145" s="58"/>
      <c r="B145" s="118" t="s">
        <v>38</v>
      </c>
      <c r="C145" s="71">
        <v>654</v>
      </c>
      <c r="D145" s="114">
        <v>3</v>
      </c>
      <c r="E145" s="114">
        <v>9</v>
      </c>
      <c r="F145" s="116" t="s">
        <v>209</v>
      </c>
      <c r="G145" s="91">
        <v>200</v>
      </c>
      <c r="H145" s="159">
        <f>H146</f>
        <v>429690.25</v>
      </c>
      <c r="I145" s="159">
        <v>0</v>
      </c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</row>
    <row r="146" spans="1:118" s="5" customFormat="1" ht="35.25" customHeight="1" x14ac:dyDescent="0.25">
      <c r="A146" s="58"/>
      <c r="B146" s="94" t="s">
        <v>39</v>
      </c>
      <c r="C146" s="71">
        <v>654</v>
      </c>
      <c r="D146" s="114">
        <v>3</v>
      </c>
      <c r="E146" s="114">
        <v>9</v>
      </c>
      <c r="F146" s="116" t="s">
        <v>209</v>
      </c>
      <c r="G146" s="91">
        <v>240</v>
      </c>
      <c r="H146" s="159">
        <v>429690.25</v>
      </c>
      <c r="I146" s="159">
        <v>0</v>
      </c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</row>
    <row r="147" spans="1:118" s="1" customFormat="1" ht="45.75" customHeight="1" x14ac:dyDescent="0.25">
      <c r="A147" s="57"/>
      <c r="B147" s="109" t="s">
        <v>30</v>
      </c>
      <c r="C147" s="71">
        <v>654</v>
      </c>
      <c r="D147" s="85">
        <v>3</v>
      </c>
      <c r="E147" s="85">
        <v>14</v>
      </c>
      <c r="F147" s="86"/>
      <c r="G147" s="87"/>
      <c r="H147" s="158">
        <f>H148+H160</f>
        <v>30000</v>
      </c>
      <c r="I147" s="158">
        <f>I148+I160</f>
        <v>0</v>
      </c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</row>
    <row r="148" spans="1:118" s="1" customFormat="1" ht="36" customHeight="1" x14ac:dyDescent="0.25">
      <c r="A148" s="57"/>
      <c r="B148" s="120" t="s">
        <v>93</v>
      </c>
      <c r="C148" s="71">
        <v>654</v>
      </c>
      <c r="D148" s="85">
        <v>3</v>
      </c>
      <c r="E148" s="85">
        <v>14</v>
      </c>
      <c r="F148" s="121" t="s">
        <v>8</v>
      </c>
      <c r="G148" s="87"/>
      <c r="H148" s="158">
        <f>H150+H155</f>
        <v>30000</v>
      </c>
      <c r="I148" s="158">
        <f>I150+I155</f>
        <v>0</v>
      </c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</row>
    <row r="149" spans="1:118" s="1" customFormat="1" ht="36" customHeight="1" x14ac:dyDescent="0.25">
      <c r="A149" s="57"/>
      <c r="B149" s="120" t="s">
        <v>165</v>
      </c>
      <c r="C149" s="71">
        <v>654</v>
      </c>
      <c r="D149" s="85">
        <v>3</v>
      </c>
      <c r="E149" s="85">
        <v>14</v>
      </c>
      <c r="F149" s="121" t="s">
        <v>166</v>
      </c>
      <c r="G149" s="87"/>
      <c r="H149" s="158">
        <f>H150+H155</f>
        <v>30000</v>
      </c>
      <c r="I149" s="158">
        <f>I150+I155</f>
        <v>0</v>
      </c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</row>
    <row r="150" spans="1:118" ht="107.25" customHeight="1" x14ac:dyDescent="0.25">
      <c r="A150" s="58"/>
      <c r="B150" s="122" t="s">
        <v>126</v>
      </c>
      <c r="C150" s="71">
        <v>654</v>
      </c>
      <c r="D150" s="89">
        <v>3</v>
      </c>
      <c r="E150" s="89">
        <v>14</v>
      </c>
      <c r="F150" s="123" t="s">
        <v>167</v>
      </c>
      <c r="G150" s="91">
        <v>0</v>
      </c>
      <c r="H150" s="159">
        <f>H151+H153</f>
        <v>15000</v>
      </c>
      <c r="I150" s="159">
        <f>I151+I153</f>
        <v>0</v>
      </c>
      <c r="Y150" s="38"/>
      <c r="Z150" s="39"/>
      <c r="AA150" s="38"/>
      <c r="AB150" s="39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</row>
    <row r="151" spans="1:118" ht="89.25" customHeight="1" x14ac:dyDescent="0.25">
      <c r="A151" s="58"/>
      <c r="B151" s="124" t="s">
        <v>36</v>
      </c>
      <c r="C151" s="71">
        <v>654</v>
      </c>
      <c r="D151" s="89">
        <v>3</v>
      </c>
      <c r="E151" s="89">
        <v>14</v>
      </c>
      <c r="F151" s="123" t="s">
        <v>167</v>
      </c>
      <c r="G151" s="91">
        <v>100</v>
      </c>
      <c r="H151" s="159">
        <v>9150</v>
      </c>
      <c r="I151" s="159"/>
      <c r="Y151" s="38"/>
      <c r="Z151" s="39"/>
      <c r="AA151" s="38"/>
      <c r="AB151" s="39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</row>
    <row r="152" spans="1:118" ht="67.5" customHeight="1" x14ac:dyDescent="0.25">
      <c r="A152" s="58"/>
      <c r="B152" s="125" t="s">
        <v>129</v>
      </c>
      <c r="C152" s="71">
        <v>654</v>
      </c>
      <c r="D152" s="89">
        <v>3</v>
      </c>
      <c r="E152" s="89">
        <v>14</v>
      </c>
      <c r="F152" s="123" t="s">
        <v>167</v>
      </c>
      <c r="G152" s="91">
        <v>110</v>
      </c>
      <c r="H152" s="159">
        <v>9150</v>
      </c>
      <c r="I152" s="159"/>
      <c r="Y152" s="38"/>
      <c r="Z152" s="39"/>
      <c r="AA152" s="38"/>
      <c r="AB152" s="39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</row>
    <row r="153" spans="1:118" ht="29.65" customHeight="1" x14ac:dyDescent="0.25">
      <c r="A153" s="58"/>
      <c r="B153" s="94" t="s">
        <v>38</v>
      </c>
      <c r="C153" s="71">
        <v>654</v>
      </c>
      <c r="D153" s="89">
        <v>3</v>
      </c>
      <c r="E153" s="89">
        <v>14</v>
      </c>
      <c r="F153" s="123" t="s">
        <v>167</v>
      </c>
      <c r="G153" s="91">
        <v>200</v>
      </c>
      <c r="H153" s="159">
        <f>H154</f>
        <v>5850</v>
      </c>
      <c r="I153" s="159">
        <f>I154</f>
        <v>0</v>
      </c>
      <c r="Y153" s="38"/>
      <c r="Z153" s="39"/>
      <c r="AA153" s="38"/>
      <c r="AB153" s="39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</row>
    <row r="154" spans="1:118" s="2" customFormat="1" ht="41.25" customHeight="1" x14ac:dyDescent="0.25">
      <c r="A154" s="58"/>
      <c r="B154" s="94" t="s">
        <v>39</v>
      </c>
      <c r="C154" s="71">
        <v>654</v>
      </c>
      <c r="D154" s="89">
        <v>3</v>
      </c>
      <c r="E154" s="89">
        <v>14</v>
      </c>
      <c r="F154" s="123" t="s">
        <v>167</v>
      </c>
      <c r="G154" s="91">
        <v>240</v>
      </c>
      <c r="H154" s="159">
        <v>5850</v>
      </c>
      <c r="I154" s="159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36"/>
      <c r="Z154" s="40"/>
      <c r="AA154" s="41"/>
      <c r="AB154" s="40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</row>
    <row r="155" spans="1:118" ht="91.5" customHeight="1" x14ac:dyDescent="0.25">
      <c r="A155" s="58"/>
      <c r="B155" s="99" t="s">
        <v>125</v>
      </c>
      <c r="C155" s="71">
        <v>654</v>
      </c>
      <c r="D155" s="114">
        <v>3</v>
      </c>
      <c r="E155" s="114">
        <v>14</v>
      </c>
      <c r="F155" s="123" t="s">
        <v>168</v>
      </c>
      <c r="G155" s="126"/>
      <c r="H155" s="159">
        <f>H156+H158</f>
        <v>15000</v>
      </c>
      <c r="I155" s="159">
        <f>I156+I158</f>
        <v>0</v>
      </c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</row>
    <row r="156" spans="1:118" ht="91.5" customHeight="1" x14ac:dyDescent="0.25">
      <c r="A156" s="58"/>
      <c r="B156" s="124" t="s">
        <v>36</v>
      </c>
      <c r="C156" s="71">
        <v>654</v>
      </c>
      <c r="D156" s="114">
        <v>3</v>
      </c>
      <c r="E156" s="114">
        <v>14</v>
      </c>
      <c r="F156" s="123" t="s">
        <v>168</v>
      </c>
      <c r="G156" s="126">
        <v>100</v>
      </c>
      <c r="H156" s="159">
        <f>H157</f>
        <v>9150</v>
      </c>
      <c r="I156" s="159">
        <f>I157</f>
        <v>0</v>
      </c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</row>
    <row r="157" spans="1:118" ht="67.5" customHeight="1" x14ac:dyDescent="0.25">
      <c r="A157" s="58"/>
      <c r="B157" s="125" t="s">
        <v>129</v>
      </c>
      <c r="C157" s="71">
        <v>654</v>
      </c>
      <c r="D157" s="114">
        <v>3</v>
      </c>
      <c r="E157" s="114">
        <v>14</v>
      </c>
      <c r="F157" s="123" t="s">
        <v>168</v>
      </c>
      <c r="G157" s="126">
        <v>110</v>
      </c>
      <c r="H157" s="159">
        <v>9150</v>
      </c>
      <c r="I157" s="159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</row>
    <row r="158" spans="1:118" ht="25.15" customHeight="1" x14ac:dyDescent="0.25">
      <c r="A158" s="58"/>
      <c r="B158" s="94" t="s">
        <v>38</v>
      </c>
      <c r="C158" s="71">
        <v>654</v>
      </c>
      <c r="D158" s="89">
        <v>3</v>
      </c>
      <c r="E158" s="89">
        <v>14</v>
      </c>
      <c r="F158" s="123" t="s">
        <v>168</v>
      </c>
      <c r="G158" s="91">
        <v>200</v>
      </c>
      <c r="H158" s="159">
        <f>H159</f>
        <v>5850</v>
      </c>
      <c r="I158" s="159">
        <f>I159</f>
        <v>0</v>
      </c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</row>
    <row r="159" spans="1:118" s="2" customFormat="1" ht="34.5" customHeight="1" x14ac:dyDescent="0.25">
      <c r="A159" s="58"/>
      <c r="B159" s="94" t="s">
        <v>39</v>
      </c>
      <c r="C159" s="71">
        <v>654</v>
      </c>
      <c r="D159" s="89">
        <v>3</v>
      </c>
      <c r="E159" s="89">
        <v>14</v>
      </c>
      <c r="F159" s="123" t="s">
        <v>168</v>
      </c>
      <c r="G159" s="91">
        <v>240</v>
      </c>
      <c r="H159" s="159">
        <v>5850</v>
      </c>
      <c r="I159" s="159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</row>
    <row r="160" spans="1:118" s="1" customFormat="1" ht="41.25" hidden="1" customHeight="1" x14ac:dyDescent="0.25">
      <c r="A160" s="57"/>
      <c r="B160" s="127" t="s">
        <v>169</v>
      </c>
      <c r="C160" s="71">
        <v>654</v>
      </c>
      <c r="D160" s="85">
        <v>3</v>
      </c>
      <c r="E160" s="85">
        <v>14</v>
      </c>
      <c r="F160" s="121" t="s">
        <v>116</v>
      </c>
      <c r="G160" s="87"/>
      <c r="H160" s="158">
        <f>H161</f>
        <v>0</v>
      </c>
      <c r="I160" s="158">
        <f>I161</f>
        <v>0</v>
      </c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</row>
    <row r="161" spans="1:118" s="2" customFormat="1" ht="37.5" hidden="1" customHeight="1" x14ac:dyDescent="0.25">
      <c r="A161" s="58"/>
      <c r="B161" s="99" t="s">
        <v>170</v>
      </c>
      <c r="C161" s="71">
        <v>654</v>
      </c>
      <c r="D161" s="89">
        <v>3</v>
      </c>
      <c r="E161" s="89">
        <v>14</v>
      </c>
      <c r="F161" s="123" t="s">
        <v>173</v>
      </c>
      <c r="G161" s="126"/>
      <c r="H161" s="159">
        <f>H164</f>
        <v>0</v>
      </c>
      <c r="I161" s="159">
        <f>I164</f>
        <v>0</v>
      </c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</row>
    <row r="162" spans="1:118" s="2" customFormat="1" ht="76.5" hidden="1" customHeight="1" x14ac:dyDescent="0.25">
      <c r="A162" s="58"/>
      <c r="B162" s="99" t="s">
        <v>171</v>
      </c>
      <c r="C162" s="71">
        <v>654</v>
      </c>
      <c r="D162" s="89"/>
      <c r="E162" s="89"/>
      <c r="F162" s="123" t="s">
        <v>172</v>
      </c>
      <c r="G162" s="126">
        <v>0</v>
      </c>
      <c r="H162" s="159">
        <f t="shared" ref="H162:I163" si="12">H163</f>
        <v>0</v>
      </c>
      <c r="I162" s="159">
        <f t="shared" si="12"/>
        <v>0</v>
      </c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</row>
    <row r="163" spans="1:118" s="2" customFormat="1" ht="14.25" hidden="1" customHeight="1" x14ac:dyDescent="0.25">
      <c r="A163" s="58"/>
      <c r="B163" s="94" t="s">
        <v>38</v>
      </c>
      <c r="C163" s="71">
        <v>654</v>
      </c>
      <c r="D163" s="89">
        <v>3</v>
      </c>
      <c r="E163" s="89">
        <v>14</v>
      </c>
      <c r="F163" s="123" t="s">
        <v>172</v>
      </c>
      <c r="G163" s="91">
        <v>200</v>
      </c>
      <c r="H163" s="159">
        <f t="shared" si="12"/>
        <v>0</v>
      </c>
      <c r="I163" s="159">
        <f t="shared" si="12"/>
        <v>0</v>
      </c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</row>
    <row r="164" spans="1:118" s="2" customFormat="1" ht="23.25" hidden="1" customHeight="1" x14ac:dyDescent="0.25">
      <c r="A164" s="58"/>
      <c r="B164" s="94" t="s">
        <v>39</v>
      </c>
      <c r="C164" s="71">
        <v>654</v>
      </c>
      <c r="D164" s="89">
        <v>3</v>
      </c>
      <c r="E164" s="89">
        <v>14</v>
      </c>
      <c r="F164" s="123" t="s">
        <v>172</v>
      </c>
      <c r="G164" s="91">
        <v>240</v>
      </c>
      <c r="H164" s="159">
        <v>0</v>
      </c>
      <c r="I164" s="159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</row>
    <row r="165" spans="1:118" s="2" customFormat="1" ht="14.45" customHeight="1" x14ac:dyDescent="0.25">
      <c r="A165" s="58"/>
      <c r="B165" s="97" t="s">
        <v>71</v>
      </c>
      <c r="C165" s="71">
        <v>654</v>
      </c>
      <c r="D165" s="85">
        <v>4</v>
      </c>
      <c r="E165" s="85"/>
      <c r="F165" s="86"/>
      <c r="G165" s="87"/>
      <c r="H165" s="158">
        <f>H173+H186+H195+H166</f>
        <v>4607392.1300000008</v>
      </c>
      <c r="I165" s="158">
        <f>I186+I195+I173</f>
        <v>0</v>
      </c>
      <c r="J165" s="16"/>
      <c r="K165" s="16"/>
      <c r="L165" s="16"/>
      <c r="M165" s="62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</row>
    <row r="166" spans="1:118" s="2" customFormat="1" ht="14.45" customHeight="1" x14ac:dyDescent="0.25">
      <c r="A166" s="58"/>
      <c r="B166" s="109" t="s">
        <v>214</v>
      </c>
      <c r="C166" s="71">
        <v>654</v>
      </c>
      <c r="D166" s="85">
        <v>4</v>
      </c>
      <c r="E166" s="85">
        <v>1</v>
      </c>
      <c r="F166" s="86"/>
      <c r="G166" s="87"/>
      <c r="H166" s="158">
        <f>H167+H170</f>
        <v>62872.23</v>
      </c>
      <c r="I166" s="158"/>
      <c r="J166" s="16"/>
      <c r="K166" s="16"/>
      <c r="L166" s="16"/>
      <c r="M166" s="62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</row>
    <row r="167" spans="1:118" s="2" customFormat="1" ht="50.25" customHeight="1" x14ac:dyDescent="0.25">
      <c r="A167" s="58"/>
      <c r="B167" s="101" t="s">
        <v>2</v>
      </c>
      <c r="C167" s="71">
        <v>654</v>
      </c>
      <c r="D167" s="85">
        <v>4</v>
      </c>
      <c r="E167" s="85">
        <v>1</v>
      </c>
      <c r="F167" s="86" t="s">
        <v>215</v>
      </c>
      <c r="G167" s="87"/>
      <c r="H167" s="158">
        <f>H168</f>
        <v>23837.18</v>
      </c>
      <c r="I167" s="158">
        <v>0</v>
      </c>
      <c r="J167" s="16"/>
      <c r="K167" s="16"/>
      <c r="L167" s="16"/>
      <c r="M167" s="62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</row>
    <row r="168" spans="1:118" s="1" customFormat="1" ht="119.25" customHeight="1" x14ac:dyDescent="0.25">
      <c r="A168" s="57"/>
      <c r="B168" s="105" t="s">
        <v>88</v>
      </c>
      <c r="C168" s="71">
        <v>654</v>
      </c>
      <c r="D168" s="110">
        <v>4</v>
      </c>
      <c r="E168" s="110">
        <v>1</v>
      </c>
      <c r="F168" s="111" t="s">
        <v>216</v>
      </c>
      <c r="G168" s="112">
        <v>100</v>
      </c>
      <c r="H168" s="158">
        <f>H169</f>
        <v>23837.18</v>
      </c>
      <c r="I168" s="158">
        <v>0</v>
      </c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</row>
    <row r="169" spans="1:118" s="1" customFormat="1" ht="30.75" customHeight="1" x14ac:dyDescent="0.25">
      <c r="A169" s="57"/>
      <c r="B169" s="128" t="s">
        <v>41</v>
      </c>
      <c r="C169" s="71">
        <v>654</v>
      </c>
      <c r="D169" s="110">
        <v>4</v>
      </c>
      <c r="E169" s="110">
        <v>1</v>
      </c>
      <c r="F169" s="111" t="s">
        <v>216</v>
      </c>
      <c r="G169" s="112">
        <v>110</v>
      </c>
      <c r="H169" s="158">
        <v>23837.18</v>
      </c>
      <c r="I169" s="158">
        <v>0</v>
      </c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</row>
    <row r="170" spans="1:118" ht="96" customHeight="1" x14ac:dyDescent="0.25">
      <c r="A170" s="58"/>
      <c r="B170" s="128" t="s">
        <v>217</v>
      </c>
      <c r="C170" s="71">
        <v>654</v>
      </c>
      <c r="D170" s="114">
        <v>4</v>
      </c>
      <c r="E170" s="114">
        <v>1</v>
      </c>
      <c r="F170" s="129" t="s">
        <v>215</v>
      </c>
      <c r="G170" s="126"/>
      <c r="H170" s="159">
        <f>H171</f>
        <v>39035.050000000003</v>
      </c>
      <c r="I170" s="159">
        <f>I172</f>
        <v>0</v>
      </c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</row>
    <row r="171" spans="1:118" ht="78" customHeight="1" x14ac:dyDescent="0.25">
      <c r="A171" s="58"/>
      <c r="B171" s="128" t="s">
        <v>36</v>
      </c>
      <c r="C171" s="71">
        <v>654</v>
      </c>
      <c r="D171" s="114">
        <v>4</v>
      </c>
      <c r="E171" s="114">
        <v>1</v>
      </c>
      <c r="F171" s="129" t="s">
        <v>218</v>
      </c>
      <c r="G171" s="126">
        <v>100</v>
      </c>
      <c r="H171" s="159">
        <f>H172</f>
        <v>39035.050000000003</v>
      </c>
      <c r="I171" s="159">
        <v>0</v>
      </c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</row>
    <row r="172" spans="1:118" ht="30.75" customHeight="1" x14ac:dyDescent="0.25">
      <c r="A172" s="58"/>
      <c r="B172" s="128" t="s">
        <v>41</v>
      </c>
      <c r="C172" s="71">
        <v>654</v>
      </c>
      <c r="D172" s="114">
        <v>4</v>
      </c>
      <c r="E172" s="114">
        <v>1</v>
      </c>
      <c r="F172" s="129" t="s">
        <v>218</v>
      </c>
      <c r="G172" s="126">
        <v>110</v>
      </c>
      <c r="H172" s="159">
        <v>39035.050000000003</v>
      </c>
      <c r="I172" s="159">
        <v>0</v>
      </c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</row>
    <row r="173" spans="1:118" s="1" customFormat="1" ht="13.9" customHeight="1" x14ac:dyDescent="0.25">
      <c r="A173" s="57"/>
      <c r="B173" s="109" t="s">
        <v>32</v>
      </c>
      <c r="C173" s="71">
        <v>654</v>
      </c>
      <c r="D173" s="110">
        <v>4</v>
      </c>
      <c r="E173" s="110">
        <v>9</v>
      </c>
      <c r="F173" s="111"/>
      <c r="G173" s="112"/>
      <c r="H173" s="158">
        <f>H174</f>
        <v>3785949</v>
      </c>
      <c r="I173" s="158">
        <f>I177</f>
        <v>0</v>
      </c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</row>
    <row r="174" spans="1:118" ht="47.25" x14ac:dyDescent="0.25">
      <c r="A174" s="58"/>
      <c r="B174" s="109" t="s">
        <v>9</v>
      </c>
      <c r="C174" s="71">
        <v>654</v>
      </c>
      <c r="D174" s="89">
        <v>4</v>
      </c>
      <c r="E174" s="89">
        <v>9</v>
      </c>
      <c r="F174" s="123" t="s">
        <v>10</v>
      </c>
      <c r="G174" s="123"/>
      <c r="H174" s="159">
        <f>H175+H178+H181</f>
        <v>3785949</v>
      </c>
      <c r="I174" s="159">
        <f>I175</f>
        <v>0</v>
      </c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</row>
    <row r="175" spans="1:118" ht="41.65" customHeight="1" x14ac:dyDescent="0.25">
      <c r="A175" s="58"/>
      <c r="B175" s="96" t="s">
        <v>101</v>
      </c>
      <c r="C175" s="71">
        <v>654</v>
      </c>
      <c r="D175" s="89">
        <v>4</v>
      </c>
      <c r="E175" s="89">
        <v>9</v>
      </c>
      <c r="F175" s="123" t="s">
        <v>11</v>
      </c>
      <c r="G175" s="91">
        <v>0</v>
      </c>
      <c r="H175" s="159">
        <f t="shared" ref="H175:I176" si="13">H176</f>
        <v>3785949</v>
      </c>
      <c r="I175" s="159">
        <f t="shared" si="13"/>
        <v>0</v>
      </c>
      <c r="M175" s="16" t="s">
        <v>121</v>
      </c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</row>
    <row r="176" spans="1:118" ht="31.5" x14ac:dyDescent="0.25">
      <c r="A176" s="58"/>
      <c r="B176" s="94" t="s">
        <v>38</v>
      </c>
      <c r="C176" s="71">
        <v>654</v>
      </c>
      <c r="D176" s="89">
        <v>4</v>
      </c>
      <c r="E176" s="89">
        <v>9</v>
      </c>
      <c r="F176" s="123" t="s">
        <v>11</v>
      </c>
      <c r="G176" s="91">
        <v>200</v>
      </c>
      <c r="H176" s="159">
        <f t="shared" si="13"/>
        <v>3785949</v>
      </c>
      <c r="I176" s="159">
        <f t="shared" si="13"/>
        <v>0</v>
      </c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</row>
    <row r="177" spans="1:118" ht="38.25" customHeight="1" x14ac:dyDescent="0.25">
      <c r="A177" s="58"/>
      <c r="B177" s="94" t="s">
        <v>39</v>
      </c>
      <c r="C177" s="71">
        <v>654</v>
      </c>
      <c r="D177" s="89">
        <v>4</v>
      </c>
      <c r="E177" s="89">
        <v>9</v>
      </c>
      <c r="F177" s="123" t="s">
        <v>11</v>
      </c>
      <c r="G177" s="91">
        <v>240</v>
      </c>
      <c r="H177" s="159">
        <v>3785949</v>
      </c>
      <c r="I177" s="159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</row>
    <row r="178" spans="1:118" ht="26.45" hidden="1" customHeight="1" x14ac:dyDescent="0.25">
      <c r="A178" s="58"/>
      <c r="B178" s="96" t="s">
        <v>54</v>
      </c>
      <c r="C178" s="71">
        <v>654</v>
      </c>
      <c r="D178" s="89">
        <v>4</v>
      </c>
      <c r="E178" s="89">
        <v>9</v>
      </c>
      <c r="F178" s="123" t="s">
        <v>82</v>
      </c>
      <c r="G178" s="91"/>
      <c r="H178" s="159">
        <f t="shared" ref="H178:I179" si="14">H179</f>
        <v>0</v>
      </c>
      <c r="I178" s="159">
        <f t="shared" si="14"/>
        <v>0</v>
      </c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</row>
    <row r="179" spans="1:118" ht="26.45" hidden="1" customHeight="1" x14ac:dyDescent="0.25">
      <c r="A179" s="58"/>
      <c r="B179" s="94" t="s">
        <v>38</v>
      </c>
      <c r="C179" s="71">
        <v>654</v>
      </c>
      <c r="D179" s="89">
        <v>4</v>
      </c>
      <c r="E179" s="89">
        <v>9</v>
      </c>
      <c r="F179" s="123" t="s">
        <v>82</v>
      </c>
      <c r="G179" s="91">
        <v>200</v>
      </c>
      <c r="H179" s="159">
        <f t="shared" si="14"/>
        <v>0</v>
      </c>
      <c r="I179" s="159">
        <f t="shared" si="14"/>
        <v>0</v>
      </c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</row>
    <row r="180" spans="1:118" ht="26.45" hidden="1" customHeight="1" x14ac:dyDescent="0.25">
      <c r="A180" s="58"/>
      <c r="B180" s="94" t="s">
        <v>39</v>
      </c>
      <c r="C180" s="71">
        <v>654</v>
      </c>
      <c r="D180" s="89">
        <v>4</v>
      </c>
      <c r="E180" s="89">
        <v>9</v>
      </c>
      <c r="F180" s="123" t="s">
        <v>82</v>
      </c>
      <c r="G180" s="91">
        <v>240</v>
      </c>
      <c r="H180" s="159">
        <v>0</v>
      </c>
      <c r="I180" s="159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</row>
    <row r="181" spans="1:118" ht="26.45" hidden="1" customHeight="1" x14ac:dyDescent="0.25">
      <c r="A181" s="58"/>
      <c r="B181" s="96" t="s">
        <v>54</v>
      </c>
      <c r="C181" s="71">
        <v>654</v>
      </c>
      <c r="D181" s="89">
        <v>4</v>
      </c>
      <c r="E181" s="89">
        <v>9</v>
      </c>
      <c r="F181" s="123" t="s">
        <v>83</v>
      </c>
      <c r="G181" s="91"/>
      <c r="H181" s="159">
        <f>H182</f>
        <v>0</v>
      </c>
      <c r="I181" s="159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</row>
    <row r="182" spans="1:118" ht="26.45" hidden="1" customHeight="1" x14ac:dyDescent="0.25">
      <c r="A182" s="58"/>
      <c r="B182" s="94" t="s">
        <v>38</v>
      </c>
      <c r="C182" s="71">
        <v>654</v>
      </c>
      <c r="D182" s="89">
        <v>4</v>
      </c>
      <c r="E182" s="89">
        <v>9</v>
      </c>
      <c r="F182" s="123" t="s">
        <v>83</v>
      </c>
      <c r="G182" s="91">
        <v>200</v>
      </c>
      <c r="H182" s="159">
        <f>H183</f>
        <v>0</v>
      </c>
      <c r="I182" s="159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</row>
    <row r="183" spans="1:118" ht="26.45" hidden="1" customHeight="1" x14ac:dyDescent="0.25">
      <c r="A183" s="58"/>
      <c r="B183" s="94" t="s">
        <v>39</v>
      </c>
      <c r="C183" s="71">
        <v>654</v>
      </c>
      <c r="D183" s="89">
        <v>4</v>
      </c>
      <c r="E183" s="89">
        <v>9</v>
      </c>
      <c r="F183" s="123" t="s">
        <v>83</v>
      </c>
      <c r="G183" s="91">
        <v>240</v>
      </c>
      <c r="H183" s="159">
        <v>0</v>
      </c>
      <c r="I183" s="159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</row>
    <row r="184" spans="1:118" ht="26.45" hidden="1" customHeight="1" x14ac:dyDescent="0.25">
      <c r="A184" s="58"/>
      <c r="B184" s="94" t="s">
        <v>124</v>
      </c>
      <c r="C184" s="71">
        <v>654</v>
      </c>
      <c r="D184" s="89">
        <v>4</v>
      </c>
      <c r="E184" s="89">
        <v>9</v>
      </c>
      <c r="F184" s="123" t="s">
        <v>120</v>
      </c>
      <c r="G184" s="91">
        <v>500</v>
      </c>
      <c r="H184" s="159">
        <f>H185</f>
        <v>0</v>
      </c>
      <c r="I184" s="159">
        <f>I185</f>
        <v>3000</v>
      </c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</row>
    <row r="185" spans="1:118" ht="14.25" hidden="1" customHeight="1" x14ac:dyDescent="0.25">
      <c r="A185" s="58"/>
      <c r="B185" s="94" t="s">
        <v>29</v>
      </c>
      <c r="C185" s="71">
        <v>654</v>
      </c>
      <c r="D185" s="89">
        <v>4</v>
      </c>
      <c r="E185" s="89">
        <v>9</v>
      </c>
      <c r="F185" s="123" t="s">
        <v>120</v>
      </c>
      <c r="G185" s="91">
        <v>540</v>
      </c>
      <c r="H185" s="159">
        <v>0</v>
      </c>
      <c r="I185" s="159">
        <v>3000</v>
      </c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</row>
    <row r="186" spans="1:118" s="17" customFormat="1" ht="16.149999999999999" customHeight="1" x14ac:dyDescent="0.25">
      <c r="A186" s="59"/>
      <c r="B186" s="130" t="s">
        <v>75</v>
      </c>
      <c r="C186" s="71">
        <v>654</v>
      </c>
      <c r="D186" s="110">
        <v>4</v>
      </c>
      <c r="E186" s="110">
        <v>10</v>
      </c>
      <c r="F186" s="111"/>
      <c r="G186" s="112"/>
      <c r="H186" s="158">
        <f>H187</f>
        <v>758570.9</v>
      </c>
      <c r="I186" s="158">
        <f>I187</f>
        <v>0</v>
      </c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</row>
    <row r="187" spans="1:118" ht="66" customHeight="1" x14ac:dyDescent="0.25">
      <c r="A187" s="58"/>
      <c r="B187" s="101" t="s">
        <v>12</v>
      </c>
      <c r="C187" s="71">
        <v>654</v>
      </c>
      <c r="D187" s="114">
        <v>4</v>
      </c>
      <c r="E187" s="114">
        <v>10</v>
      </c>
      <c r="F187" s="103" t="s">
        <v>13</v>
      </c>
      <c r="G187" s="126"/>
      <c r="H187" s="159">
        <f>H189</f>
        <v>758570.9</v>
      </c>
      <c r="I187" s="159">
        <f>I189</f>
        <v>0</v>
      </c>
      <c r="J187" s="10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</row>
    <row r="188" spans="1:118" ht="66" customHeight="1" x14ac:dyDescent="0.25">
      <c r="A188" s="58"/>
      <c r="B188" s="101" t="s">
        <v>174</v>
      </c>
      <c r="C188" s="71">
        <v>654</v>
      </c>
      <c r="D188" s="114">
        <v>4</v>
      </c>
      <c r="E188" s="114">
        <v>10</v>
      </c>
      <c r="F188" s="103" t="s">
        <v>175</v>
      </c>
      <c r="G188" s="126"/>
      <c r="H188" s="159">
        <f>H189</f>
        <v>758570.9</v>
      </c>
      <c r="I188" s="159">
        <f>I189</f>
        <v>0</v>
      </c>
      <c r="J188" s="10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</row>
    <row r="189" spans="1:118" ht="50.65" customHeight="1" x14ac:dyDescent="0.25">
      <c r="A189" s="58"/>
      <c r="B189" s="131" t="s">
        <v>102</v>
      </c>
      <c r="C189" s="71">
        <v>654</v>
      </c>
      <c r="D189" s="114">
        <v>4</v>
      </c>
      <c r="E189" s="114">
        <v>10</v>
      </c>
      <c r="F189" s="123" t="s">
        <v>176</v>
      </c>
      <c r="G189" s="126">
        <v>0</v>
      </c>
      <c r="H189" s="159">
        <f>H190+H193</f>
        <v>758570.9</v>
      </c>
      <c r="I189" s="159">
        <f>I190+I193</f>
        <v>0</v>
      </c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</row>
    <row r="190" spans="1:118" ht="33" customHeight="1" x14ac:dyDescent="0.25">
      <c r="A190" s="58"/>
      <c r="B190" s="94" t="s">
        <v>38</v>
      </c>
      <c r="C190" s="71">
        <v>654</v>
      </c>
      <c r="D190" s="114">
        <v>4</v>
      </c>
      <c r="E190" s="114">
        <v>10</v>
      </c>
      <c r="F190" s="123" t="s">
        <v>176</v>
      </c>
      <c r="G190" s="126">
        <v>200</v>
      </c>
      <c r="H190" s="159">
        <f>H191</f>
        <v>389642.9</v>
      </c>
      <c r="I190" s="159">
        <f>I191</f>
        <v>0</v>
      </c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</row>
    <row r="191" spans="1:118" ht="30.75" customHeight="1" x14ac:dyDescent="0.25">
      <c r="A191" s="58"/>
      <c r="B191" s="94" t="s">
        <v>39</v>
      </c>
      <c r="C191" s="71">
        <v>654</v>
      </c>
      <c r="D191" s="114">
        <v>4</v>
      </c>
      <c r="E191" s="114">
        <v>10</v>
      </c>
      <c r="F191" s="123" t="s">
        <v>176</v>
      </c>
      <c r="G191" s="126">
        <v>240</v>
      </c>
      <c r="H191" s="159">
        <v>389642.9</v>
      </c>
      <c r="I191" s="159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</row>
    <row r="192" spans="1:118" ht="0.6" hidden="1" customHeight="1" x14ac:dyDescent="0.25">
      <c r="A192" s="58"/>
      <c r="B192" s="131"/>
      <c r="C192" s="71">
        <v>654</v>
      </c>
      <c r="D192" s="114"/>
      <c r="E192" s="114"/>
      <c r="F192" s="129"/>
      <c r="G192" s="126"/>
      <c r="H192" s="159"/>
      <c r="I192" s="159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</row>
    <row r="193" spans="1:118" ht="16.350000000000001" customHeight="1" x14ac:dyDescent="0.25">
      <c r="A193" s="58"/>
      <c r="B193" s="94" t="s">
        <v>40</v>
      </c>
      <c r="C193" s="71">
        <v>654</v>
      </c>
      <c r="D193" s="114">
        <v>4</v>
      </c>
      <c r="E193" s="114">
        <v>10</v>
      </c>
      <c r="F193" s="123" t="s">
        <v>176</v>
      </c>
      <c r="G193" s="126">
        <v>800</v>
      </c>
      <c r="H193" s="159">
        <f>H194</f>
        <v>368928</v>
      </c>
      <c r="I193" s="159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</row>
    <row r="194" spans="1:118" ht="66" customHeight="1" x14ac:dyDescent="0.25">
      <c r="A194" s="58"/>
      <c r="B194" s="94" t="s">
        <v>44</v>
      </c>
      <c r="C194" s="71">
        <v>654</v>
      </c>
      <c r="D194" s="114">
        <v>4</v>
      </c>
      <c r="E194" s="114">
        <v>10</v>
      </c>
      <c r="F194" s="123" t="s">
        <v>176</v>
      </c>
      <c r="G194" s="126">
        <v>810</v>
      </c>
      <c r="H194" s="159">
        <v>368928</v>
      </c>
      <c r="I194" s="159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</row>
    <row r="195" spans="1:118" s="6" customFormat="1" ht="49.5" hidden="1" customHeight="1" x14ac:dyDescent="0.25">
      <c r="A195" s="57"/>
      <c r="B195" s="109" t="s">
        <v>23</v>
      </c>
      <c r="C195" s="71">
        <v>654</v>
      </c>
      <c r="D195" s="110">
        <v>4</v>
      </c>
      <c r="E195" s="110">
        <v>12</v>
      </c>
      <c r="F195" s="111"/>
      <c r="G195" s="112"/>
      <c r="H195" s="158">
        <f>H198</f>
        <v>0</v>
      </c>
      <c r="I195" s="158">
        <f>I196</f>
        <v>0</v>
      </c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</row>
    <row r="196" spans="1:118" ht="54" hidden="1" customHeight="1" x14ac:dyDescent="0.25">
      <c r="A196" s="58"/>
      <c r="B196" s="99"/>
      <c r="C196" s="71">
        <v>654</v>
      </c>
      <c r="D196" s="114">
        <v>4</v>
      </c>
      <c r="E196" s="114">
        <v>12</v>
      </c>
      <c r="F196" s="123" t="s">
        <v>79</v>
      </c>
      <c r="G196" s="126">
        <v>0</v>
      </c>
      <c r="H196" s="159"/>
      <c r="I196" s="159"/>
      <c r="J196" s="10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</row>
    <row r="197" spans="1:118" ht="78.75" hidden="1" customHeight="1" x14ac:dyDescent="0.25">
      <c r="A197" s="58"/>
      <c r="B197" s="99" t="s">
        <v>140</v>
      </c>
      <c r="C197" s="71">
        <v>654</v>
      </c>
      <c r="D197" s="114">
        <v>4</v>
      </c>
      <c r="E197" s="114">
        <v>12</v>
      </c>
      <c r="F197" s="111" t="s">
        <v>0</v>
      </c>
      <c r="G197" s="126"/>
      <c r="H197" s="159">
        <f>H198</f>
        <v>0</v>
      </c>
      <c r="I197" s="159">
        <v>0</v>
      </c>
      <c r="J197" s="10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</row>
    <row r="198" spans="1:118" ht="45" hidden="1" customHeight="1" x14ac:dyDescent="0.25">
      <c r="A198" s="58"/>
      <c r="B198" s="94" t="s">
        <v>141</v>
      </c>
      <c r="C198" s="71">
        <v>654</v>
      </c>
      <c r="D198" s="114">
        <v>4</v>
      </c>
      <c r="E198" s="114">
        <v>12</v>
      </c>
      <c r="F198" s="111" t="s">
        <v>178</v>
      </c>
      <c r="G198" s="126"/>
      <c r="H198" s="159">
        <f>H201</f>
        <v>0</v>
      </c>
      <c r="I198" s="159">
        <v>0</v>
      </c>
      <c r="J198" s="10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</row>
    <row r="199" spans="1:118" ht="174.75" hidden="1" customHeight="1" x14ac:dyDescent="0.25">
      <c r="A199" s="58"/>
      <c r="B199" s="94" t="s">
        <v>177</v>
      </c>
      <c r="C199" s="71">
        <v>654</v>
      </c>
      <c r="D199" s="114">
        <v>4</v>
      </c>
      <c r="E199" s="114">
        <v>12</v>
      </c>
      <c r="F199" s="123" t="s">
        <v>179</v>
      </c>
      <c r="G199" s="126">
        <v>0</v>
      </c>
      <c r="H199" s="159">
        <f>H200</f>
        <v>0</v>
      </c>
      <c r="I199" s="159">
        <v>0</v>
      </c>
      <c r="J199" s="10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</row>
    <row r="200" spans="1:118" ht="37.5" hidden="1" customHeight="1" x14ac:dyDescent="0.25">
      <c r="A200" s="58"/>
      <c r="B200" s="132" t="s">
        <v>47</v>
      </c>
      <c r="C200" s="71">
        <v>654</v>
      </c>
      <c r="D200" s="114">
        <v>4</v>
      </c>
      <c r="E200" s="114">
        <v>12</v>
      </c>
      <c r="F200" s="123" t="s">
        <v>179</v>
      </c>
      <c r="G200" s="126">
        <v>500</v>
      </c>
      <c r="H200" s="159">
        <f>H201</f>
        <v>0</v>
      </c>
      <c r="I200" s="159">
        <v>0</v>
      </c>
      <c r="J200" s="10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</row>
    <row r="201" spans="1:118" ht="27.75" hidden="1" customHeight="1" x14ac:dyDescent="0.25">
      <c r="A201" s="58"/>
      <c r="B201" s="131" t="s">
        <v>29</v>
      </c>
      <c r="C201" s="71">
        <v>654</v>
      </c>
      <c r="D201" s="114">
        <v>4</v>
      </c>
      <c r="E201" s="114">
        <v>12</v>
      </c>
      <c r="F201" s="123" t="s">
        <v>179</v>
      </c>
      <c r="G201" s="126">
        <v>540</v>
      </c>
      <c r="H201" s="159">
        <v>0</v>
      </c>
      <c r="I201" s="159">
        <v>0</v>
      </c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</row>
    <row r="202" spans="1:118" s="2" customFormat="1" ht="36.75" customHeight="1" x14ac:dyDescent="0.25">
      <c r="A202" s="58"/>
      <c r="B202" s="97" t="s">
        <v>45</v>
      </c>
      <c r="C202" s="71">
        <v>654</v>
      </c>
      <c r="D202" s="85">
        <v>5</v>
      </c>
      <c r="E202" s="85"/>
      <c r="F202" s="86"/>
      <c r="G202" s="87"/>
      <c r="H202" s="158">
        <f>H203+H238+H264</f>
        <v>62513696.850000001</v>
      </c>
      <c r="I202" s="158">
        <v>0</v>
      </c>
      <c r="J202" s="16"/>
      <c r="K202" s="16"/>
      <c r="L202" s="16"/>
      <c r="M202" s="63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</row>
    <row r="203" spans="1:118" s="1" customFormat="1" ht="17.25" customHeight="1" x14ac:dyDescent="0.25">
      <c r="A203" s="57"/>
      <c r="B203" s="133" t="s">
        <v>22</v>
      </c>
      <c r="C203" s="71">
        <v>654</v>
      </c>
      <c r="D203" s="110">
        <v>5</v>
      </c>
      <c r="E203" s="110">
        <v>1</v>
      </c>
      <c r="F203" s="111"/>
      <c r="G203" s="112"/>
      <c r="H203" s="158">
        <f>H206+H215+H220+H223+H211</f>
        <v>15784218.760000002</v>
      </c>
      <c r="I203" s="158">
        <v>0</v>
      </c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</row>
    <row r="204" spans="1:118" s="1" customFormat="1" ht="0.75" customHeight="1" x14ac:dyDescent="0.25">
      <c r="A204" s="57"/>
      <c r="B204" s="99" t="s">
        <v>14</v>
      </c>
      <c r="C204" s="71">
        <v>654</v>
      </c>
      <c r="D204" s="114">
        <v>5</v>
      </c>
      <c r="E204" s="114">
        <v>1</v>
      </c>
      <c r="F204" s="123" t="s">
        <v>84</v>
      </c>
      <c r="G204" s="126">
        <v>0</v>
      </c>
      <c r="H204" s="159">
        <f>H205</f>
        <v>0</v>
      </c>
      <c r="I204" s="159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</row>
    <row r="205" spans="1:118" s="1" customFormat="1" ht="21" hidden="1" customHeight="1" x14ac:dyDescent="0.25">
      <c r="A205" s="57"/>
      <c r="B205" s="131" t="s">
        <v>29</v>
      </c>
      <c r="C205" s="71">
        <v>654</v>
      </c>
      <c r="D205" s="114">
        <v>5</v>
      </c>
      <c r="E205" s="114">
        <v>1</v>
      </c>
      <c r="F205" s="123" t="s">
        <v>84</v>
      </c>
      <c r="G205" s="126">
        <v>540</v>
      </c>
      <c r="H205" s="159"/>
      <c r="I205" s="159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</row>
    <row r="206" spans="1:118" s="1" customFormat="1" ht="58.5" customHeight="1" x14ac:dyDescent="0.25">
      <c r="A206" s="57"/>
      <c r="B206" s="134" t="s">
        <v>140</v>
      </c>
      <c r="C206" s="71">
        <v>654</v>
      </c>
      <c r="D206" s="114">
        <v>5</v>
      </c>
      <c r="E206" s="114">
        <v>1</v>
      </c>
      <c r="F206" s="95" t="s">
        <v>0</v>
      </c>
      <c r="G206" s="126"/>
      <c r="H206" s="159">
        <f>H207</f>
        <v>11473226.720000001</v>
      </c>
      <c r="I206" s="160">
        <v>0</v>
      </c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</row>
    <row r="207" spans="1:118" s="1" customFormat="1" ht="58.5" customHeight="1" x14ac:dyDescent="0.25">
      <c r="A207" s="57"/>
      <c r="B207" s="135" t="s">
        <v>141</v>
      </c>
      <c r="C207" s="71">
        <v>654</v>
      </c>
      <c r="D207" s="114">
        <v>5</v>
      </c>
      <c r="E207" s="114">
        <v>1</v>
      </c>
      <c r="F207" s="95" t="s">
        <v>178</v>
      </c>
      <c r="G207" s="126"/>
      <c r="H207" s="159">
        <f>H208</f>
        <v>11473226.720000001</v>
      </c>
      <c r="I207" s="160">
        <v>0</v>
      </c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</row>
    <row r="208" spans="1:118" s="1" customFormat="1" ht="189.75" customHeight="1" x14ac:dyDescent="0.25">
      <c r="A208" s="57"/>
      <c r="B208" s="135" t="s">
        <v>177</v>
      </c>
      <c r="C208" s="71">
        <v>654</v>
      </c>
      <c r="D208" s="114">
        <v>5</v>
      </c>
      <c r="E208" s="114">
        <v>1</v>
      </c>
      <c r="F208" s="95" t="s">
        <v>179</v>
      </c>
      <c r="G208" s="126">
        <v>0</v>
      </c>
      <c r="H208" s="159">
        <f>H209</f>
        <v>11473226.720000001</v>
      </c>
      <c r="I208" s="159">
        <v>0</v>
      </c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</row>
    <row r="209" spans="1:118" s="1" customFormat="1" ht="31.5" customHeight="1" x14ac:dyDescent="0.25">
      <c r="A209" s="57"/>
      <c r="B209" s="94" t="s">
        <v>47</v>
      </c>
      <c r="C209" s="71">
        <v>654</v>
      </c>
      <c r="D209" s="114">
        <v>5</v>
      </c>
      <c r="E209" s="114">
        <v>1</v>
      </c>
      <c r="F209" s="95" t="s">
        <v>179</v>
      </c>
      <c r="G209" s="126">
        <v>500</v>
      </c>
      <c r="H209" s="159">
        <f>H210</f>
        <v>11473226.720000001</v>
      </c>
      <c r="I209" s="159">
        <v>0</v>
      </c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</row>
    <row r="210" spans="1:118" s="1" customFormat="1" ht="21" customHeight="1" x14ac:dyDescent="0.25">
      <c r="A210" s="57"/>
      <c r="B210" s="88" t="s">
        <v>29</v>
      </c>
      <c r="C210" s="71">
        <v>654</v>
      </c>
      <c r="D210" s="114">
        <v>5</v>
      </c>
      <c r="E210" s="114">
        <v>1</v>
      </c>
      <c r="F210" s="95" t="s">
        <v>179</v>
      </c>
      <c r="G210" s="126">
        <v>540</v>
      </c>
      <c r="H210" s="159">
        <v>11473226.720000001</v>
      </c>
      <c r="I210" s="159">
        <v>0</v>
      </c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</row>
    <row r="211" spans="1:118" s="1" customFormat="1" ht="114.75" customHeight="1" x14ac:dyDescent="0.25">
      <c r="A211" s="57"/>
      <c r="B211" s="88" t="s">
        <v>228</v>
      </c>
      <c r="C211" s="71">
        <v>654</v>
      </c>
      <c r="D211" s="114">
        <v>5</v>
      </c>
      <c r="E211" s="114">
        <v>1</v>
      </c>
      <c r="F211" s="95" t="s">
        <v>189</v>
      </c>
      <c r="G211" s="126"/>
      <c r="H211" s="159">
        <f>H212</f>
        <v>73600</v>
      </c>
      <c r="I211" s="159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</row>
    <row r="212" spans="1:118" s="1" customFormat="1" ht="124.5" customHeight="1" x14ac:dyDescent="0.25">
      <c r="A212" s="57"/>
      <c r="B212" s="88" t="s">
        <v>229</v>
      </c>
      <c r="C212" s="71">
        <v>654</v>
      </c>
      <c r="D212" s="114">
        <v>5</v>
      </c>
      <c r="E212" s="114">
        <v>1</v>
      </c>
      <c r="F212" s="95" t="s">
        <v>230</v>
      </c>
      <c r="G212" s="126">
        <v>0</v>
      </c>
      <c r="H212" s="159">
        <f>H214</f>
        <v>73600</v>
      </c>
      <c r="I212" s="159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</row>
    <row r="213" spans="1:118" s="1" customFormat="1" ht="27.75" customHeight="1" x14ac:dyDescent="0.25">
      <c r="A213" s="57"/>
      <c r="B213" s="88" t="s">
        <v>40</v>
      </c>
      <c r="C213" s="71">
        <v>654</v>
      </c>
      <c r="D213" s="114">
        <v>5</v>
      </c>
      <c r="E213" s="114">
        <v>1</v>
      </c>
      <c r="F213" s="95" t="s">
        <v>230</v>
      </c>
      <c r="G213" s="126">
        <v>800</v>
      </c>
      <c r="H213" s="159">
        <f>H214</f>
        <v>73600</v>
      </c>
      <c r="I213" s="159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</row>
    <row r="214" spans="1:118" s="1" customFormat="1" ht="61.5" customHeight="1" x14ac:dyDescent="0.25">
      <c r="A214" s="57"/>
      <c r="B214" s="88" t="s">
        <v>62</v>
      </c>
      <c r="C214" s="71">
        <v>654</v>
      </c>
      <c r="D214" s="114">
        <v>5</v>
      </c>
      <c r="E214" s="114">
        <v>1</v>
      </c>
      <c r="F214" s="95" t="s">
        <v>230</v>
      </c>
      <c r="G214" s="126">
        <v>810</v>
      </c>
      <c r="H214" s="159">
        <v>73600</v>
      </c>
      <c r="I214" s="159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</row>
    <row r="215" spans="1:118" s="1" customFormat="1" ht="60" customHeight="1" x14ac:dyDescent="0.25">
      <c r="A215" s="57"/>
      <c r="B215" s="109" t="s">
        <v>180</v>
      </c>
      <c r="C215" s="71">
        <v>654</v>
      </c>
      <c r="D215" s="114"/>
      <c r="E215" s="114"/>
      <c r="F215" s="95" t="s">
        <v>183</v>
      </c>
      <c r="G215" s="126"/>
      <c r="H215" s="159">
        <f>H218</f>
        <v>1082683.3400000001</v>
      </c>
      <c r="I215" s="159">
        <f>I217</f>
        <v>0</v>
      </c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</row>
    <row r="216" spans="1:118" s="1" customFormat="1" ht="45.75" customHeight="1" x14ac:dyDescent="0.25">
      <c r="A216" s="57"/>
      <c r="B216" s="131" t="s">
        <v>181</v>
      </c>
      <c r="C216" s="71">
        <v>654</v>
      </c>
      <c r="D216" s="114"/>
      <c r="E216" s="114"/>
      <c r="F216" s="95" t="s">
        <v>184</v>
      </c>
      <c r="G216" s="126"/>
      <c r="H216" s="159">
        <f t="shared" ref="H216:I218" si="15">H217</f>
        <v>1082683.3400000001</v>
      </c>
      <c r="I216" s="159">
        <f t="shared" si="15"/>
        <v>0</v>
      </c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</row>
    <row r="217" spans="1:118" s="1" customFormat="1" ht="66.75" customHeight="1" x14ac:dyDescent="0.25">
      <c r="A217" s="57"/>
      <c r="B217" s="131" t="s">
        <v>182</v>
      </c>
      <c r="C217" s="71">
        <v>654</v>
      </c>
      <c r="D217" s="114"/>
      <c r="E217" s="114"/>
      <c r="F217" s="95" t="s">
        <v>185</v>
      </c>
      <c r="G217" s="126">
        <v>0</v>
      </c>
      <c r="H217" s="159">
        <f t="shared" si="15"/>
        <v>1082683.3400000001</v>
      </c>
      <c r="I217" s="159">
        <f t="shared" si="15"/>
        <v>0</v>
      </c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</row>
    <row r="218" spans="1:118" s="1" customFormat="1" ht="21" customHeight="1" x14ac:dyDescent="0.25">
      <c r="A218" s="57"/>
      <c r="B218" s="94" t="s">
        <v>40</v>
      </c>
      <c r="C218" s="71">
        <v>654</v>
      </c>
      <c r="D218" s="114">
        <v>5</v>
      </c>
      <c r="E218" s="114">
        <v>1</v>
      </c>
      <c r="F218" s="95" t="s">
        <v>185</v>
      </c>
      <c r="G218" s="126">
        <v>800</v>
      </c>
      <c r="H218" s="159">
        <f t="shared" si="15"/>
        <v>1082683.3400000001</v>
      </c>
      <c r="I218" s="160">
        <f t="shared" si="15"/>
        <v>0</v>
      </c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</row>
    <row r="219" spans="1:118" s="1" customFormat="1" ht="60" customHeight="1" x14ac:dyDescent="0.25">
      <c r="A219" s="57"/>
      <c r="B219" s="135" t="s">
        <v>62</v>
      </c>
      <c r="C219" s="71">
        <v>654</v>
      </c>
      <c r="D219" s="114">
        <v>5</v>
      </c>
      <c r="E219" s="114">
        <v>1</v>
      </c>
      <c r="F219" s="95" t="s">
        <v>185</v>
      </c>
      <c r="G219" s="126">
        <v>810</v>
      </c>
      <c r="H219" s="159">
        <v>1082683.3400000001</v>
      </c>
      <c r="I219" s="160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</row>
    <row r="220" spans="1:118" s="1" customFormat="1" ht="64.5" customHeight="1" x14ac:dyDescent="0.25">
      <c r="A220" s="57"/>
      <c r="B220" s="94" t="s">
        <v>85</v>
      </c>
      <c r="C220" s="71">
        <v>654</v>
      </c>
      <c r="D220" s="114">
        <v>5</v>
      </c>
      <c r="E220" s="114">
        <v>1</v>
      </c>
      <c r="F220" s="95" t="s">
        <v>98</v>
      </c>
      <c r="G220" s="126"/>
      <c r="H220" s="159">
        <f>H221</f>
        <v>800163.41</v>
      </c>
      <c r="I220" s="159">
        <v>0</v>
      </c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</row>
    <row r="221" spans="1:118" s="3" customFormat="1" ht="15.6" customHeight="1" x14ac:dyDescent="0.25">
      <c r="A221" s="60"/>
      <c r="B221" s="94" t="s">
        <v>40</v>
      </c>
      <c r="C221" s="71">
        <v>654</v>
      </c>
      <c r="D221" s="114">
        <v>5</v>
      </c>
      <c r="E221" s="114">
        <v>1</v>
      </c>
      <c r="F221" s="95" t="s">
        <v>98</v>
      </c>
      <c r="G221" s="126">
        <v>800</v>
      </c>
      <c r="H221" s="159">
        <f>H222</f>
        <v>800163.41</v>
      </c>
      <c r="I221" s="160">
        <f>I222</f>
        <v>0</v>
      </c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  <c r="DE221" s="43"/>
      <c r="DF221" s="43"/>
      <c r="DG221" s="43"/>
      <c r="DH221" s="43"/>
      <c r="DI221" s="43"/>
      <c r="DJ221" s="43"/>
      <c r="DK221" s="43"/>
      <c r="DL221" s="43"/>
      <c r="DM221" s="43"/>
      <c r="DN221" s="43"/>
    </row>
    <row r="222" spans="1:118" ht="45.75" customHeight="1" x14ac:dyDescent="0.25">
      <c r="A222" s="58"/>
      <c r="B222" s="135" t="s">
        <v>62</v>
      </c>
      <c r="C222" s="71">
        <v>654</v>
      </c>
      <c r="D222" s="114">
        <v>5</v>
      </c>
      <c r="E222" s="114">
        <v>1</v>
      </c>
      <c r="F222" s="95" t="s">
        <v>98</v>
      </c>
      <c r="G222" s="126">
        <v>810</v>
      </c>
      <c r="H222" s="159">
        <v>800163.41</v>
      </c>
      <c r="I222" s="160">
        <v>0</v>
      </c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</row>
    <row r="223" spans="1:118" ht="58.5" customHeight="1" x14ac:dyDescent="0.25">
      <c r="A223" s="58"/>
      <c r="B223" s="94" t="s">
        <v>127</v>
      </c>
      <c r="C223" s="71">
        <v>654</v>
      </c>
      <c r="D223" s="114">
        <v>5</v>
      </c>
      <c r="E223" s="114">
        <v>1</v>
      </c>
      <c r="F223" s="95" t="s">
        <v>84</v>
      </c>
      <c r="G223" s="126">
        <v>0</v>
      </c>
      <c r="H223" s="159">
        <f>H224</f>
        <v>2354545.29</v>
      </c>
      <c r="I223" s="159">
        <v>0</v>
      </c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</row>
    <row r="224" spans="1:118" ht="30" customHeight="1" x14ac:dyDescent="0.25">
      <c r="A224" s="58"/>
      <c r="B224" s="136" t="s">
        <v>128</v>
      </c>
      <c r="C224" s="71">
        <v>654</v>
      </c>
      <c r="D224" s="114">
        <v>5</v>
      </c>
      <c r="E224" s="114">
        <v>1</v>
      </c>
      <c r="F224" s="95" t="s">
        <v>84</v>
      </c>
      <c r="G224" s="126">
        <v>0</v>
      </c>
      <c r="H224" s="159">
        <f>H225</f>
        <v>2354545.29</v>
      </c>
      <c r="I224" s="159">
        <v>0</v>
      </c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</row>
    <row r="225" spans="1:118" ht="30" customHeight="1" x14ac:dyDescent="0.25">
      <c r="A225" s="58"/>
      <c r="B225" s="131" t="s">
        <v>29</v>
      </c>
      <c r="C225" s="71">
        <v>654</v>
      </c>
      <c r="D225" s="114">
        <v>5</v>
      </c>
      <c r="E225" s="114">
        <v>1</v>
      </c>
      <c r="F225" s="95" t="s">
        <v>84</v>
      </c>
      <c r="G225" s="126">
        <v>540</v>
      </c>
      <c r="H225" s="159">
        <v>2354545.29</v>
      </c>
      <c r="I225" s="159">
        <v>0</v>
      </c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</row>
    <row r="226" spans="1:118" ht="42.75" hidden="1" customHeight="1" x14ac:dyDescent="0.25">
      <c r="A226" s="58"/>
      <c r="B226" s="109" t="s">
        <v>180</v>
      </c>
      <c r="C226" s="71">
        <v>654</v>
      </c>
      <c r="D226" s="114"/>
      <c r="E226" s="114"/>
      <c r="F226" s="95" t="s">
        <v>183</v>
      </c>
      <c r="G226" s="126"/>
      <c r="H226" s="159">
        <f>H228</f>
        <v>1299</v>
      </c>
      <c r="I226" s="159">
        <f>I228</f>
        <v>2183.1</v>
      </c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</row>
    <row r="227" spans="1:118" ht="47.25" hidden="1" customHeight="1" x14ac:dyDescent="0.25">
      <c r="A227" s="58"/>
      <c r="B227" s="131" t="s">
        <v>181</v>
      </c>
      <c r="C227" s="71">
        <v>654</v>
      </c>
      <c r="D227" s="114"/>
      <c r="E227" s="114"/>
      <c r="F227" s="95" t="s">
        <v>184</v>
      </c>
      <c r="G227" s="126"/>
      <c r="H227" s="159">
        <f>H228</f>
        <v>1299</v>
      </c>
      <c r="I227" s="159">
        <f>I228</f>
        <v>2183.1</v>
      </c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</row>
    <row r="228" spans="1:118" ht="48.75" hidden="1" customHeight="1" x14ac:dyDescent="0.25">
      <c r="A228" s="58"/>
      <c r="B228" s="131" t="s">
        <v>182</v>
      </c>
      <c r="C228" s="71">
        <v>654</v>
      </c>
      <c r="D228" s="114"/>
      <c r="E228" s="114"/>
      <c r="F228" s="95" t="s">
        <v>185</v>
      </c>
      <c r="G228" s="126">
        <v>0</v>
      </c>
      <c r="H228" s="159">
        <f>H229+H231</f>
        <v>1299</v>
      </c>
      <c r="I228" s="159">
        <f>I229</f>
        <v>2183.1</v>
      </c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</row>
    <row r="229" spans="1:118" ht="30" hidden="1" customHeight="1" x14ac:dyDescent="0.25">
      <c r="A229" s="58"/>
      <c r="B229" s="94" t="s">
        <v>40</v>
      </c>
      <c r="C229" s="71">
        <v>654</v>
      </c>
      <c r="D229" s="114">
        <v>5</v>
      </c>
      <c r="E229" s="114">
        <v>1</v>
      </c>
      <c r="F229" s="95" t="s">
        <v>185</v>
      </c>
      <c r="G229" s="126">
        <v>800</v>
      </c>
      <c r="H229" s="159">
        <f>H230</f>
        <v>1299</v>
      </c>
      <c r="I229" s="160">
        <f>I230</f>
        <v>2183.1</v>
      </c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</row>
    <row r="230" spans="1:118" ht="56.25" hidden="1" customHeight="1" x14ac:dyDescent="0.25">
      <c r="A230" s="58"/>
      <c r="B230" s="135" t="s">
        <v>62</v>
      </c>
      <c r="C230" s="71">
        <v>654</v>
      </c>
      <c r="D230" s="114">
        <v>5</v>
      </c>
      <c r="E230" s="114">
        <v>1</v>
      </c>
      <c r="F230" s="95" t="s">
        <v>185</v>
      </c>
      <c r="G230" s="126">
        <v>810</v>
      </c>
      <c r="H230" s="159">
        <v>1299</v>
      </c>
      <c r="I230" s="160">
        <v>2183.1</v>
      </c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</row>
    <row r="231" spans="1:118" ht="56.25" hidden="1" customHeight="1" x14ac:dyDescent="0.25">
      <c r="A231" s="58"/>
      <c r="B231" s="94" t="s">
        <v>38</v>
      </c>
      <c r="C231" s="71">
        <v>654</v>
      </c>
      <c r="D231" s="114">
        <v>5</v>
      </c>
      <c r="E231" s="114">
        <v>1</v>
      </c>
      <c r="F231" s="95" t="s">
        <v>98</v>
      </c>
      <c r="G231" s="126">
        <v>200</v>
      </c>
      <c r="H231" s="159">
        <f>H232</f>
        <v>0</v>
      </c>
      <c r="I231" s="159">
        <v>0</v>
      </c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</row>
    <row r="232" spans="1:118" ht="56.25" hidden="1" customHeight="1" x14ac:dyDescent="0.25">
      <c r="A232" s="58"/>
      <c r="B232" s="94" t="s">
        <v>39</v>
      </c>
      <c r="C232" s="71">
        <v>654</v>
      </c>
      <c r="D232" s="114">
        <v>5</v>
      </c>
      <c r="E232" s="114">
        <v>1</v>
      </c>
      <c r="F232" s="95" t="s">
        <v>98</v>
      </c>
      <c r="G232" s="126">
        <v>240</v>
      </c>
      <c r="H232" s="159">
        <v>0</v>
      </c>
      <c r="I232" s="159">
        <v>0</v>
      </c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</row>
    <row r="233" spans="1:118" ht="56.25" hidden="1" customHeight="1" x14ac:dyDescent="0.25">
      <c r="A233" s="58"/>
      <c r="B233" s="134" t="s">
        <v>140</v>
      </c>
      <c r="C233" s="71">
        <v>654</v>
      </c>
      <c r="D233" s="114">
        <v>5</v>
      </c>
      <c r="E233" s="114">
        <v>1</v>
      </c>
      <c r="F233" s="95" t="s">
        <v>0</v>
      </c>
      <c r="G233" s="126"/>
      <c r="H233" s="159">
        <f>H234</f>
        <v>12783.4</v>
      </c>
      <c r="I233" s="160">
        <v>0</v>
      </c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</row>
    <row r="234" spans="1:118" ht="56.25" hidden="1" customHeight="1" x14ac:dyDescent="0.25">
      <c r="A234" s="58"/>
      <c r="B234" s="135" t="s">
        <v>141</v>
      </c>
      <c r="C234" s="71">
        <v>654</v>
      </c>
      <c r="D234" s="114">
        <v>5</v>
      </c>
      <c r="E234" s="114">
        <v>1</v>
      </c>
      <c r="F234" s="95" t="s">
        <v>178</v>
      </c>
      <c r="G234" s="126"/>
      <c r="H234" s="159">
        <f>H235</f>
        <v>12783.4</v>
      </c>
      <c r="I234" s="160">
        <v>0</v>
      </c>
      <c r="M234" s="18">
        <v>0</v>
      </c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</row>
    <row r="235" spans="1:118" ht="126" hidden="1" customHeight="1" x14ac:dyDescent="0.25">
      <c r="A235" s="58"/>
      <c r="B235" s="135" t="s">
        <v>177</v>
      </c>
      <c r="C235" s="71">
        <v>654</v>
      </c>
      <c r="D235" s="114">
        <v>5</v>
      </c>
      <c r="E235" s="114">
        <v>1</v>
      </c>
      <c r="F235" s="95" t="s">
        <v>179</v>
      </c>
      <c r="G235" s="126">
        <v>0</v>
      </c>
      <c r="H235" s="159">
        <f>H236</f>
        <v>12783.4</v>
      </c>
      <c r="I235" s="159">
        <v>0</v>
      </c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</row>
    <row r="236" spans="1:118" ht="15" hidden="1" customHeight="1" x14ac:dyDescent="0.25">
      <c r="A236" s="58"/>
      <c r="B236" s="94" t="s">
        <v>47</v>
      </c>
      <c r="C236" s="71">
        <v>654</v>
      </c>
      <c r="D236" s="114">
        <v>5</v>
      </c>
      <c r="E236" s="114">
        <v>1</v>
      </c>
      <c r="F236" s="95" t="s">
        <v>179</v>
      </c>
      <c r="G236" s="126">
        <v>500</v>
      </c>
      <c r="H236" s="159">
        <f>H237</f>
        <v>12783.4</v>
      </c>
      <c r="I236" s="159">
        <v>0</v>
      </c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</row>
    <row r="237" spans="1:118" ht="21.75" hidden="1" customHeight="1" x14ac:dyDescent="0.25">
      <c r="A237" s="58"/>
      <c r="B237" s="88" t="s">
        <v>29</v>
      </c>
      <c r="C237" s="71">
        <v>654</v>
      </c>
      <c r="D237" s="114">
        <v>5</v>
      </c>
      <c r="E237" s="114">
        <v>1</v>
      </c>
      <c r="F237" s="95" t="s">
        <v>179</v>
      </c>
      <c r="G237" s="126">
        <v>540</v>
      </c>
      <c r="H237" s="159">
        <v>12783.4</v>
      </c>
      <c r="I237" s="159">
        <v>0</v>
      </c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</row>
    <row r="238" spans="1:118" s="1" customFormat="1" ht="20.25" customHeight="1" x14ac:dyDescent="0.25">
      <c r="A238" s="57"/>
      <c r="B238" s="109" t="s">
        <v>25</v>
      </c>
      <c r="C238" s="71">
        <v>654</v>
      </c>
      <c r="D238" s="110">
        <v>5</v>
      </c>
      <c r="E238" s="110">
        <v>2</v>
      </c>
      <c r="F238" s="111"/>
      <c r="G238" s="112"/>
      <c r="H238" s="158">
        <f>H251+H246</f>
        <v>44989815.689999998</v>
      </c>
      <c r="I238" s="158">
        <v>0</v>
      </c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</row>
    <row r="239" spans="1:118" s="1" customFormat="1" ht="62.45" hidden="1" customHeight="1" x14ac:dyDescent="0.25">
      <c r="A239" s="57"/>
      <c r="B239" s="99" t="s">
        <v>113</v>
      </c>
      <c r="C239" s="71">
        <v>654</v>
      </c>
      <c r="D239" s="114">
        <v>5</v>
      </c>
      <c r="E239" s="114">
        <v>2</v>
      </c>
      <c r="F239" s="95" t="s">
        <v>60</v>
      </c>
      <c r="G239" s="112"/>
      <c r="H239" s="159">
        <f>H240</f>
        <v>0</v>
      </c>
      <c r="I239" s="158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</row>
    <row r="240" spans="1:118" s="1" customFormat="1" ht="13.15" hidden="1" customHeight="1" x14ac:dyDescent="0.25">
      <c r="A240" s="57"/>
      <c r="B240" s="94" t="s">
        <v>38</v>
      </c>
      <c r="C240" s="71">
        <v>654</v>
      </c>
      <c r="D240" s="114">
        <v>5</v>
      </c>
      <c r="E240" s="114">
        <v>2</v>
      </c>
      <c r="F240" s="95" t="s">
        <v>60</v>
      </c>
      <c r="G240" s="126">
        <v>200</v>
      </c>
      <c r="H240" s="159">
        <f>H241</f>
        <v>0</v>
      </c>
      <c r="I240" s="158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</row>
    <row r="241" spans="1:118" s="1" customFormat="1" ht="12.6" hidden="1" customHeight="1" x14ac:dyDescent="0.25">
      <c r="A241" s="57"/>
      <c r="B241" s="94" t="s">
        <v>39</v>
      </c>
      <c r="C241" s="71">
        <v>654</v>
      </c>
      <c r="D241" s="114">
        <v>5</v>
      </c>
      <c r="E241" s="114">
        <v>2</v>
      </c>
      <c r="F241" s="95" t="s">
        <v>60</v>
      </c>
      <c r="G241" s="126">
        <v>240</v>
      </c>
      <c r="H241" s="159">
        <v>0</v>
      </c>
      <c r="I241" s="158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</row>
    <row r="242" spans="1:118" ht="37.9" hidden="1" customHeight="1" x14ac:dyDescent="0.25">
      <c r="A242" s="58"/>
      <c r="B242" s="101"/>
      <c r="C242" s="71">
        <v>654</v>
      </c>
      <c r="D242" s="114"/>
      <c r="E242" s="114"/>
      <c r="F242" s="137"/>
      <c r="G242" s="126"/>
      <c r="H242" s="159"/>
      <c r="I242" s="159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</row>
    <row r="243" spans="1:118" ht="51" hidden="1" customHeight="1" x14ac:dyDescent="0.25">
      <c r="A243" s="58"/>
      <c r="B243" s="131"/>
      <c r="C243" s="71">
        <v>654</v>
      </c>
      <c r="D243" s="114"/>
      <c r="E243" s="114"/>
      <c r="F243" s="123"/>
      <c r="G243" s="126"/>
      <c r="H243" s="159"/>
      <c r="I243" s="159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</row>
    <row r="244" spans="1:118" ht="29.45" hidden="1" customHeight="1" x14ac:dyDescent="0.25">
      <c r="A244" s="58"/>
      <c r="B244" s="94"/>
      <c r="C244" s="71">
        <v>654</v>
      </c>
      <c r="D244" s="114"/>
      <c r="E244" s="114"/>
      <c r="F244" s="123"/>
      <c r="G244" s="126"/>
      <c r="H244" s="159"/>
      <c r="I244" s="159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</row>
    <row r="245" spans="1:118" ht="12.75" customHeight="1" x14ac:dyDescent="0.25">
      <c r="A245" s="58"/>
      <c r="B245" s="94"/>
      <c r="C245" s="71">
        <v>654</v>
      </c>
      <c r="D245" s="114"/>
      <c r="E245" s="114"/>
      <c r="F245" s="123"/>
      <c r="G245" s="126"/>
      <c r="H245" s="159"/>
      <c r="I245" s="159"/>
      <c r="N245" s="44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</row>
    <row r="246" spans="1:118" ht="72.75" customHeight="1" x14ac:dyDescent="0.25">
      <c r="A246" s="58"/>
      <c r="B246" s="109" t="s">
        <v>140</v>
      </c>
      <c r="C246" s="71">
        <v>654</v>
      </c>
      <c r="D246" s="114">
        <v>5</v>
      </c>
      <c r="E246" s="114">
        <v>2</v>
      </c>
      <c r="F246" s="129" t="s">
        <v>0</v>
      </c>
      <c r="G246" s="126"/>
      <c r="H246" s="159">
        <f t="shared" ref="H246:I248" si="16">H247</f>
        <v>24146095.620000001</v>
      </c>
      <c r="I246" s="159">
        <f t="shared" si="16"/>
        <v>0</v>
      </c>
      <c r="N246" s="44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</row>
    <row r="247" spans="1:118" ht="59.25" customHeight="1" x14ac:dyDescent="0.25">
      <c r="A247" s="58"/>
      <c r="B247" s="131" t="s">
        <v>141</v>
      </c>
      <c r="C247" s="71">
        <v>654</v>
      </c>
      <c r="D247" s="114">
        <v>5</v>
      </c>
      <c r="E247" s="114">
        <v>2</v>
      </c>
      <c r="F247" s="129" t="s">
        <v>178</v>
      </c>
      <c r="G247" s="126"/>
      <c r="H247" s="159">
        <f t="shared" si="16"/>
        <v>24146095.620000001</v>
      </c>
      <c r="I247" s="159">
        <f t="shared" si="16"/>
        <v>0</v>
      </c>
      <c r="N247" s="44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</row>
    <row r="248" spans="1:118" ht="211.5" customHeight="1" x14ac:dyDescent="0.25">
      <c r="A248" s="58"/>
      <c r="B248" s="131" t="s">
        <v>186</v>
      </c>
      <c r="C248" s="71">
        <v>654</v>
      </c>
      <c r="D248" s="114">
        <v>5</v>
      </c>
      <c r="E248" s="114">
        <v>2</v>
      </c>
      <c r="F248" s="129" t="s">
        <v>187</v>
      </c>
      <c r="G248" s="126">
        <v>0</v>
      </c>
      <c r="H248" s="159">
        <f t="shared" si="16"/>
        <v>24146095.620000001</v>
      </c>
      <c r="I248" s="159">
        <f t="shared" si="16"/>
        <v>0</v>
      </c>
      <c r="N248" s="44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</row>
    <row r="249" spans="1:118" ht="32.25" customHeight="1" x14ac:dyDescent="0.25">
      <c r="A249" s="58"/>
      <c r="B249" s="132" t="s">
        <v>47</v>
      </c>
      <c r="C249" s="71">
        <v>654</v>
      </c>
      <c r="D249" s="114">
        <v>5</v>
      </c>
      <c r="E249" s="114">
        <v>2</v>
      </c>
      <c r="F249" s="129" t="s">
        <v>187</v>
      </c>
      <c r="G249" s="126">
        <v>500</v>
      </c>
      <c r="H249" s="159">
        <f>H250</f>
        <v>24146095.620000001</v>
      </c>
      <c r="I249" s="159"/>
      <c r="N249" s="44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</row>
    <row r="250" spans="1:118" ht="31.5" customHeight="1" x14ac:dyDescent="0.25">
      <c r="A250" s="58"/>
      <c r="B250" s="131" t="s">
        <v>29</v>
      </c>
      <c r="C250" s="71">
        <v>654</v>
      </c>
      <c r="D250" s="114">
        <v>5</v>
      </c>
      <c r="E250" s="114">
        <v>2</v>
      </c>
      <c r="F250" s="129" t="s">
        <v>187</v>
      </c>
      <c r="G250" s="126">
        <v>540</v>
      </c>
      <c r="H250" s="159">
        <v>24146095.620000001</v>
      </c>
      <c r="I250" s="159"/>
      <c r="N250" s="44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</row>
    <row r="251" spans="1:118" ht="91.5" customHeight="1" x14ac:dyDescent="0.25">
      <c r="A251" s="58"/>
      <c r="B251" s="101" t="s">
        <v>15</v>
      </c>
      <c r="C251" s="71">
        <v>654</v>
      </c>
      <c r="D251" s="114">
        <v>5</v>
      </c>
      <c r="E251" s="114">
        <v>2</v>
      </c>
      <c r="F251" s="123" t="s">
        <v>59</v>
      </c>
      <c r="G251" s="126"/>
      <c r="H251" s="159">
        <f>H252</f>
        <v>20843720.07</v>
      </c>
      <c r="I251" s="159">
        <v>0</v>
      </c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</row>
    <row r="252" spans="1:118" ht="102" hidden="1" customHeight="1" x14ac:dyDescent="0.25">
      <c r="A252" s="58"/>
      <c r="B252" s="138" t="s">
        <v>16</v>
      </c>
      <c r="C252" s="71">
        <v>654</v>
      </c>
      <c r="D252" s="114">
        <v>5</v>
      </c>
      <c r="E252" s="114">
        <v>2</v>
      </c>
      <c r="F252" s="123" t="s">
        <v>97</v>
      </c>
      <c r="G252" s="126"/>
      <c r="H252" s="159">
        <f>H253</f>
        <v>20843720.07</v>
      </c>
      <c r="I252" s="159">
        <f>I253</f>
        <v>0</v>
      </c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</row>
    <row r="253" spans="1:118" ht="107.25" customHeight="1" x14ac:dyDescent="0.25">
      <c r="A253" s="58"/>
      <c r="B253" s="139" t="s">
        <v>130</v>
      </c>
      <c r="C253" s="71">
        <v>654</v>
      </c>
      <c r="D253" s="114">
        <v>5</v>
      </c>
      <c r="E253" s="114">
        <v>2</v>
      </c>
      <c r="F253" s="123" t="s">
        <v>97</v>
      </c>
      <c r="G253" s="126"/>
      <c r="H253" s="159">
        <f>H254</f>
        <v>20843720.07</v>
      </c>
      <c r="I253" s="159">
        <v>0</v>
      </c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</row>
    <row r="254" spans="1:118" ht="17.649999999999999" customHeight="1" x14ac:dyDescent="0.25">
      <c r="A254" s="58"/>
      <c r="B254" s="132" t="s">
        <v>47</v>
      </c>
      <c r="C254" s="71">
        <v>654</v>
      </c>
      <c r="D254" s="114">
        <v>5</v>
      </c>
      <c r="E254" s="114">
        <v>2</v>
      </c>
      <c r="F254" s="123" t="s">
        <v>97</v>
      </c>
      <c r="G254" s="126">
        <v>500</v>
      </c>
      <c r="H254" s="159">
        <f>H258</f>
        <v>20843720.07</v>
      </c>
      <c r="I254" s="159">
        <f>I258</f>
        <v>0</v>
      </c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</row>
    <row r="255" spans="1:118" ht="70.5" hidden="1" customHeight="1" x14ac:dyDescent="0.25">
      <c r="A255" s="58"/>
      <c r="B255" s="94" t="s">
        <v>127</v>
      </c>
      <c r="C255" s="71">
        <v>654</v>
      </c>
      <c r="D255" s="114"/>
      <c r="E255" s="114"/>
      <c r="F255" s="123"/>
      <c r="G255" s="126"/>
      <c r="H255" s="159"/>
      <c r="I255" s="159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</row>
    <row r="256" spans="1:118" ht="39" hidden="1" customHeight="1" x14ac:dyDescent="0.25">
      <c r="A256" s="58"/>
      <c r="B256" s="136" t="s">
        <v>128</v>
      </c>
      <c r="C256" s="71">
        <v>654</v>
      </c>
      <c r="D256" s="114"/>
      <c r="E256" s="114"/>
      <c r="F256" s="123"/>
      <c r="G256" s="126"/>
      <c r="H256" s="159"/>
      <c r="I256" s="159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</row>
    <row r="257" spans="1:118" ht="17.649999999999999" hidden="1" customHeight="1" x14ac:dyDescent="0.25">
      <c r="A257" s="58"/>
      <c r="B257" s="131" t="s">
        <v>29</v>
      </c>
      <c r="C257" s="71">
        <v>654</v>
      </c>
      <c r="D257" s="114"/>
      <c r="E257" s="114"/>
      <c r="F257" s="123"/>
      <c r="G257" s="126"/>
      <c r="H257" s="159"/>
      <c r="I257" s="159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</row>
    <row r="258" spans="1:118" ht="14.65" customHeight="1" x14ac:dyDescent="0.25">
      <c r="A258" s="58"/>
      <c r="B258" s="131" t="s">
        <v>29</v>
      </c>
      <c r="C258" s="71">
        <v>654</v>
      </c>
      <c r="D258" s="114">
        <v>5</v>
      </c>
      <c r="E258" s="114">
        <v>2</v>
      </c>
      <c r="F258" s="123" t="s">
        <v>97</v>
      </c>
      <c r="G258" s="126">
        <v>540</v>
      </c>
      <c r="H258" s="159">
        <v>20843720.07</v>
      </c>
      <c r="I258" s="159">
        <v>0</v>
      </c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</row>
    <row r="259" spans="1:118" ht="65.25" hidden="1" customHeight="1" x14ac:dyDescent="0.25">
      <c r="A259" s="58"/>
      <c r="B259" s="109" t="s">
        <v>140</v>
      </c>
      <c r="C259" s="71">
        <v>654</v>
      </c>
      <c r="D259" s="114">
        <v>5</v>
      </c>
      <c r="E259" s="114">
        <v>2</v>
      </c>
      <c r="F259" s="129" t="s">
        <v>0</v>
      </c>
      <c r="G259" s="126"/>
      <c r="H259" s="159">
        <f t="shared" ref="H259:I261" si="17">H260</f>
        <v>22588.5</v>
      </c>
      <c r="I259" s="159">
        <f t="shared" si="17"/>
        <v>13500</v>
      </c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</row>
    <row r="260" spans="1:118" ht="46.5" hidden="1" customHeight="1" x14ac:dyDescent="0.25">
      <c r="A260" s="58"/>
      <c r="B260" s="131" t="s">
        <v>141</v>
      </c>
      <c r="C260" s="71">
        <v>654</v>
      </c>
      <c r="D260" s="114">
        <v>5</v>
      </c>
      <c r="E260" s="114">
        <v>2</v>
      </c>
      <c r="F260" s="129" t="s">
        <v>178</v>
      </c>
      <c r="G260" s="126"/>
      <c r="H260" s="159">
        <f t="shared" si="17"/>
        <v>22588.5</v>
      </c>
      <c r="I260" s="159">
        <f t="shared" si="17"/>
        <v>13500</v>
      </c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</row>
    <row r="261" spans="1:118" ht="119.25" hidden="1" customHeight="1" x14ac:dyDescent="0.25">
      <c r="A261" s="58"/>
      <c r="B261" s="131" t="s">
        <v>186</v>
      </c>
      <c r="C261" s="71">
        <v>654</v>
      </c>
      <c r="D261" s="114">
        <v>5</v>
      </c>
      <c r="E261" s="114">
        <v>2</v>
      </c>
      <c r="F261" s="129" t="s">
        <v>187</v>
      </c>
      <c r="G261" s="126">
        <v>0</v>
      </c>
      <c r="H261" s="159">
        <f t="shared" si="17"/>
        <v>22588.5</v>
      </c>
      <c r="I261" s="159">
        <f t="shared" si="17"/>
        <v>13500</v>
      </c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</row>
    <row r="262" spans="1:118" ht="22.5" hidden="1" customHeight="1" x14ac:dyDescent="0.25">
      <c r="A262" s="58"/>
      <c r="B262" s="132" t="s">
        <v>47</v>
      </c>
      <c r="C262" s="71">
        <v>654</v>
      </c>
      <c r="D262" s="114">
        <v>5</v>
      </c>
      <c r="E262" s="114">
        <v>2</v>
      </c>
      <c r="F262" s="129" t="s">
        <v>187</v>
      </c>
      <c r="G262" s="126">
        <v>500</v>
      </c>
      <c r="H262" s="159">
        <f>H263</f>
        <v>22588.5</v>
      </c>
      <c r="I262" s="159">
        <v>13500</v>
      </c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</row>
    <row r="263" spans="1:118" ht="22.5" hidden="1" customHeight="1" x14ac:dyDescent="0.25">
      <c r="A263" s="58"/>
      <c r="B263" s="131" t="s">
        <v>29</v>
      </c>
      <c r="C263" s="71">
        <v>654</v>
      </c>
      <c r="D263" s="114">
        <v>5</v>
      </c>
      <c r="E263" s="114">
        <v>2</v>
      </c>
      <c r="F263" s="129" t="s">
        <v>187</v>
      </c>
      <c r="G263" s="126">
        <v>540</v>
      </c>
      <c r="H263" s="159">
        <v>22588.5</v>
      </c>
      <c r="I263" s="159">
        <v>13500</v>
      </c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</row>
    <row r="264" spans="1:118" s="3" customFormat="1" ht="14.45" customHeight="1" x14ac:dyDescent="0.25">
      <c r="A264" s="60"/>
      <c r="B264" s="133" t="s">
        <v>18</v>
      </c>
      <c r="C264" s="71">
        <v>654</v>
      </c>
      <c r="D264" s="140">
        <v>5</v>
      </c>
      <c r="E264" s="140">
        <v>3</v>
      </c>
      <c r="F264" s="111"/>
      <c r="G264" s="141"/>
      <c r="H264" s="160">
        <f>H281+H304+H310</f>
        <v>1739662.4000000001</v>
      </c>
      <c r="I264" s="160">
        <f>I304+I281</f>
        <v>0</v>
      </c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  <c r="BX264" s="43"/>
      <c r="BY264" s="43"/>
      <c r="BZ264" s="43"/>
      <c r="CA264" s="43"/>
      <c r="CB264" s="43"/>
      <c r="CC264" s="43"/>
      <c r="CD264" s="43"/>
      <c r="CE264" s="43"/>
      <c r="CF264" s="43"/>
      <c r="CG264" s="43"/>
      <c r="CH264" s="43"/>
      <c r="CI264" s="43"/>
      <c r="CJ264" s="43"/>
      <c r="CK264" s="43"/>
      <c r="CL264" s="43"/>
      <c r="CM264" s="43"/>
      <c r="CN264" s="43"/>
      <c r="CO264" s="43"/>
      <c r="CP264" s="43"/>
      <c r="CQ264" s="43"/>
      <c r="CR264" s="43"/>
      <c r="CS264" s="43"/>
      <c r="CT264" s="43"/>
      <c r="CU264" s="43"/>
      <c r="CV264" s="43"/>
      <c r="CW264" s="43"/>
      <c r="CX264" s="43"/>
      <c r="CY264" s="43"/>
      <c r="CZ264" s="43"/>
      <c r="DA264" s="43"/>
      <c r="DB264" s="43"/>
      <c r="DC264" s="43"/>
      <c r="DD264" s="43"/>
      <c r="DE264" s="43"/>
      <c r="DF264" s="43"/>
      <c r="DG264" s="43"/>
      <c r="DH264" s="43"/>
      <c r="DI264" s="43"/>
      <c r="DJ264" s="43"/>
      <c r="DK264" s="43"/>
      <c r="DL264" s="43"/>
      <c r="DM264" s="43"/>
      <c r="DN264" s="43"/>
    </row>
    <row r="265" spans="1:118" s="3" customFormat="1" ht="35.25" hidden="1" customHeight="1" x14ac:dyDescent="0.25">
      <c r="A265" s="60"/>
      <c r="B265" s="131"/>
      <c r="C265" s="71">
        <v>654</v>
      </c>
      <c r="D265" s="114"/>
      <c r="E265" s="114"/>
      <c r="F265" s="129"/>
      <c r="G265" s="126"/>
      <c r="H265" s="159"/>
      <c r="I265" s="159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  <c r="DE265" s="43"/>
      <c r="DF265" s="43"/>
      <c r="DG265" s="43"/>
      <c r="DH265" s="43"/>
      <c r="DI265" s="43"/>
      <c r="DJ265" s="43"/>
      <c r="DK265" s="43"/>
      <c r="DL265" s="43"/>
      <c r="DM265" s="43"/>
      <c r="DN265" s="43"/>
    </row>
    <row r="266" spans="1:118" s="3" customFormat="1" ht="28.5" hidden="1" customHeight="1" x14ac:dyDescent="0.25">
      <c r="A266" s="60"/>
      <c r="B266" s="131"/>
      <c r="C266" s="71">
        <v>654</v>
      </c>
      <c r="D266" s="114"/>
      <c r="E266" s="114"/>
      <c r="F266" s="129"/>
      <c r="G266" s="126"/>
      <c r="H266" s="159"/>
      <c r="I266" s="159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  <c r="DE266" s="43"/>
      <c r="DF266" s="43"/>
      <c r="DG266" s="43"/>
      <c r="DH266" s="43"/>
      <c r="DI266" s="43"/>
      <c r="DJ266" s="43"/>
      <c r="DK266" s="43"/>
      <c r="DL266" s="43"/>
      <c r="DM266" s="43"/>
      <c r="DN266" s="43"/>
    </row>
    <row r="267" spans="1:118" s="3" customFormat="1" ht="19.5" hidden="1" customHeight="1" x14ac:dyDescent="0.25">
      <c r="A267" s="60"/>
      <c r="B267" s="131"/>
      <c r="C267" s="71">
        <v>654</v>
      </c>
      <c r="D267" s="114"/>
      <c r="E267" s="114"/>
      <c r="F267" s="129"/>
      <c r="G267" s="126"/>
      <c r="H267" s="159"/>
      <c r="I267" s="159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  <c r="DE267" s="43"/>
      <c r="DF267" s="43"/>
      <c r="DG267" s="43"/>
      <c r="DH267" s="43"/>
      <c r="DI267" s="43"/>
      <c r="DJ267" s="43"/>
      <c r="DK267" s="43"/>
      <c r="DL267" s="43"/>
      <c r="DM267" s="43"/>
      <c r="DN267" s="43"/>
    </row>
    <row r="268" spans="1:118" s="3" customFormat="1" ht="0.6" hidden="1" customHeight="1" x14ac:dyDescent="0.25">
      <c r="A268" s="60"/>
      <c r="B268" s="131"/>
      <c r="C268" s="71">
        <v>654</v>
      </c>
      <c r="D268" s="114"/>
      <c r="E268" s="114"/>
      <c r="F268" s="129"/>
      <c r="G268" s="126"/>
      <c r="H268" s="159"/>
      <c r="I268" s="159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3"/>
      <c r="BQ268" s="43"/>
      <c r="BR268" s="43"/>
      <c r="BS268" s="43"/>
      <c r="BT268" s="43"/>
      <c r="BU268" s="43"/>
      <c r="BV268" s="43"/>
      <c r="BW268" s="43"/>
      <c r="BX268" s="43"/>
      <c r="BY268" s="43"/>
      <c r="BZ268" s="43"/>
      <c r="CA268" s="43"/>
      <c r="CB268" s="43"/>
      <c r="CC268" s="43"/>
      <c r="CD268" s="43"/>
      <c r="CE268" s="43"/>
      <c r="CF268" s="43"/>
      <c r="CG268" s="43"/>
      <c r="CH268" s="43"/>
      <c r="CI268" s="43"/>
      <c r="CJ268" s="43"/>
      <c r="CK268" s="43"/>
      <c r="CL268" s="43"/>
      <c r="CM268" s="43"/>
      <c r="CN268" s="43"/>
      <c r="CO268" s="43"/>
      <c r="CP268" s="43"/>
      <c r="CQ268" s="43"/>
      <c r="CR268" s="43"/>
      <c r="CS268" s="43"/>
      <c r="CT268" s="43"/>
      <c r="CU268" s="43"/>
      <c r="CV268" s="43"/>
      <c r="CW268" s="43"/>
      <c r="CX268" s="43"/>
      <c r="CY268" s="43"/>
      <c r="CZ268" s="43"/>
      <c r="DA268" s="43"/>
      <c r="DB268" s="43"/>
      <c r="DC268" s="43"/>
      <c r="DD268" s="43"/>
      <c r="DE268" s="43"/>
      <c r="DF268" s="43"/>
      <c r="DG268" s="43"/>
      <c r="DH268" s="43"/>
      <c r="DI268" s="43"/>
      <c r="DJ268" s="43"/>
      <c r="DK268" s="43"/>
      <c r="DL268" s="43"/>
      <c r="DM268" s="43"/>
      <c r="DN268" s="43"/>
    </row>
    <row r="269" spans="1:118" ht="35.25" hidden="1" customHeight="1" x14ac:dyDescent="0.25">
      <c r="A269" s="58"/>
      <c r="B269" s="101" t="s">
        <v>104</v>
      </c>
      <c r="C269" s="71">
        <v>654</v>
      </c>
      <c r="D269" s="114">
        <v>5</v>
      </c>
      <c r="E269" s="114">
        <v>3</v>
      </c>
      <c r="F269" s="137" t="s">
        <v>94</v>
      </c>
      <c r="G269" s="126"/>
      <c r="H269" s="159">
        <f>H270</f>
        <v>0</v>
      </c>
      <c r="I269" s="159">
        <f>I270+I273</f>
        <v>0</v>
      </c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</row>
    <row r="270" spans="1:118" ht="39" hidden="1" customHeight="1" x14ac:dyDescent="0.25">
      <c r="A270" s="58"/>
      <c r="B270" s="96" t="s">
        <v>105</v>
      </c>
      <c r="C270" s="71">
        <v>654</v>
      </c>
      <c r="D270" s="114">
        <v>5</v>
      </c>
      <c r="E270" s="114">
        <v>3</v>
      </c>
      <c r="F270" s="95" t="s">
        <v>96</v>
      </c>
      <c r="G270" s="126"/>
      <c r="H270" s="159">
        <f t="shared" ref="H270:I271" si="18">H271</f>
        <v>0</v>
      </c>
      <c r="I270" s="159">
        <f t="shared" si="18"/>
        <v>0</v>
      </c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</row>
    <row r="271" spans="1:118" ht="32.1" hidden="1" customHeight="1" x14ac:dyDescent="0.25">
      <c r="A271" s="58"/>
      <c r="B271" s="94" t="s">
        <v>38</v>
      </c>
      <c r="C271" s="71">
        <v>654</v>
      </c>
      <c r="D271" s="114">
        <v>5</v>
      </c>
      <c r="E271" s="114">
        <v>3</v>
      </c>
      <c r="F271" s="95" t="s">
        <v>96</v>
      </c>
      <c r="G271" s="126">
        <v>200</v>
      </c>
      <c r="H271" s="159">
        <f t="shared" si="18"/>
        <v>0</v>
      </c>
      <c r="I271" s="159">
        <f t="shared" si="18"/>
        <v>0</v>
      </c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</row>
    <row r="272" spans="1:118" ht="45" hidden="1" customHeight="1" x14ac:dyDescent="0.25">
      <c r="A272" s="58"/>
      <c r="B272" s="94" t="s">
        <v>39</v>
      </c>
      <c r="C272" s="71">
        <v>654</v>
      </c>
      <c r="D272" s="114">
        <v>5</v>
      </c>
      <c r="E272" s="114">
        <v>3</v>
      </c>
      <c r="F272" s="95" t="s">
        <v>96</v>
      </c>
      <c r="G272" s="126">
        <v>240</v>
      </c>
      <c r="H272" s="159">
        <v>0</v>
      </c>
      <c r="I272" s="159">
        <v>0</v>
      </c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</row>
    <row r="273" spans="1:118" ht="57" hidden="1" customHeight="1" x14ac:dyDescent="0.25">
      <c r="A273" s="58"/>
      <c r="B273" s="96" t="s">
        <v>122</v>
      </c>
      <c r="C273" s="71">
        <v>654</v>
      </c>
      <c r="D273" s="114">
        <v>5</v>
      </c>
      <c r="E273" s="114">
        <v>3</v>
      </c>
      <c r="F273" s="115" t="s">
        <v>86</v>
      </c>
      <c r="G273" s="126"/>
      <c r="H273" s="159">
        <f t="shared" ref="H273:I274" si="19">H274</f>
        <v>303</v>
      </c>
      <c r="I273" s="159">
        <f t="shared" si="19"/>
        <v>0</v>
      </c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</row>
    <row r="274" spans="1:118" s="6" customFormat="1" ht="28.15" hidden="1" customHeight="1" x14ac:dyDescent="0.25">
      <c r="A274" s="57"/>
      <c r="B274" s="78" t="s">
        <v>50</v>
      </c>
      <c r="C274" s="71">
        <v>654</v>
      </c>
      <c r="D274" s="114">
        <v>5</v>
      </c>
      <c r="E274" s="114">
        <v>3</v>
      </c>
      <c r="F274" s="115" t="s">
        <v>87</v>
      </c>
      <c r="G274" s="126">
        <v>200</v>
      </c>
      <c r="H274" s="159">
        <f t="shared" si="19"/>
        <v>303</v>
      </c>
      <c r="I274" s="159">
        <f t="shared" si="19"/>
        <v>0</v>
      </c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</row>
    <row r="275" spans="1:118" ht="28.15" hidden="1" customHeight="1" x14ac:dyDescent="0.25">
      <c r="A275" s="58"/>
      <c r="B275" s="94" t="s">
        <v>39</v>
      </c>
      <c r="C275" s="71">
        <v>654</v>
      </c>
      <c r="D275" s="114">
        <v>5</v>
      </c>
      <c r="E275" s="114">
        <v>3</v>
      </c>
      <c r="F275" s="115" t="s">
        <v>87</v>
      </c>
      <c r="G275" s="126">
        <v>240</v>
      </c>
      <c r="H275" s="159">
        <v>303</v>
      </c>
      <c r="I275" s="159">
        <v>0</v>
      </c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</row>
    <row r="276" spans="1:118" ht="51" hidden="1" customHeight="1" x14ac:dyDescent="0.25">
      <c r="A276" s="58"/>
      <c r="B276" s="84" t="s">
        <v>180</v>
      </c>
      <c r="C276" s="71">
        <v>654</v>
      </c>
      <c r="D276" s="114">
        <v>5</v>
      </c>
      <c r="E276" s="114">
        <v>3</v>
      </c>
      <c r="F276" s="115" t="s">
        <v>183</v>
      </c>
      <c r="G276" s="126"/>
      <c r="H276" s="159">
        <f t="shared" ref="H276:I278" si="20">H277</f>
        <v>0</v>
      </c>
      <c r="I276" s="159">
        <f t="shared" si="20"/>
        <v>0</v>
      </c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</row>
    <row r="277" spans="1:118" ht="70.5" hidden="1" customHeight="1" x14ac:dyDescent="0.25">
      <c r="A277" s="58"/>
      <c r="B277" s="94" t="s">
        <v>188</v>
      </c>
      <c r="C277" s="71">
        <v>654</v>
      </c>
      <c r="D277" s="114">
        <v>5</v>
      </c>
      <c r="E277" s="114">
        <v>3</v>
      </c>
      <c r="F277" s="115" t="s">
        <v>189</v>
      </c>
      <c r="G277" s="126"/>
      <c r="H277" s="159">
        <f t="shared" si="20"/>
        <v>0</v>
      </c>
      <c r="I277" s="159">
        <f t="shared" si="20"/>
        <v>0</v>
      </c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</row>
    <row r="278" spans="1:118" ht="28.15" hidden="1" customHeight="1" x14ac:dyDescent="0.25">
      <c r="A278" s="58"/>
      <c r="B278" s="94" t="s">
        <v>191</v>
      </c>
      <c r="C278" s="71">
        <v>654</v>
      </c>
      <c r="D278" s="114">
        <v>5</v>
      </c>
      <c r="E278" s="114">
        <v>3</v>
      </c>
      <c r="F278" s="115" t="s">
        <v>190</v>
      </c>
      <c r="G278" s="126">
        <v>0</v>
      </c>
      <c r="H278" s="159">
        <f t="shared" si="20"/>
        <v>0</v>
      </c>
      <c r="I278" s="159">
        <f t="shared" si="20"/>
        <v>0</v>
      </c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</row>
    <row r="279" spans="1:118" ht="28.15" hidden="1" customHeight="1" x14ac:dyDescent="0.25">
      <c r="A279" s="58"/>
      <c r="B279" s="94" t="s">
        <v>38</v>
      </c>
      <c r="C279" s="71">
        <v>654</v>
      </c>
      <c r="D279" s="114">
        <v>5</v>
      </c>
      <c r="E279" s="114">
        <v>3</v>
      </c>
      <c r="F279" s="115" t="s">
        <v>190</v>
      </c>
      <c r="G279" s="126">
        <v>200</v>
      </c>
      <c r="H279" s="159">
        <f t="shared" ref="H279:I279" si="21">H280</f>
        <v>0</v>
      </c>
      <c r="I279" s="159">
        <f t="shared" si="21"/>
        <v>0</v>
      </c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</row>
    <row r="280" spans="1:118" ht="28.15" hidden="1" customHeight="1" x14ac:dyDescent="0.25">
      <c r="A280" s="58"/>
      <c r="B280" s="94" t="s">
        <v>39</v>
      </c>
      <c r="C280" s="71">
        <v>654</v>
      </c>
      <c r="D280" s="114">
        <v>5</v>
      </c>
      <c r="E280" s="114">
        <v>3</v>
      </c>
      <c r="F280" s="115" t="s">
        <v>190</v>
      </c>
      <c r="G280" s="126">
        <v>240</v>
      </c>
      <c r="H280" s="159">
        <v>0</v>
      </c>
      <c r="I280" s="159">
        <v>0</v>
      </c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</row>
    <row r="281" spans="1:118" ht="42.75" customHeight="1" x14ac:dyDescent="0.25">
      <c r="A281" s="58"/>
      <c r="B281" s="120" t="s">
        <v>106</v>
      </c>
      <c r="C281" s="71">
        <v>654</v>
      </c>
      <c r="D281" s="114">
        <v>5</v>
      </c>
      <c r="E281" s="114">
        <v>3</v>
      </c>
      <c r="F281" s="115" t="s">
        <v>119</v>
      </c>
      <c r="G281" s="126"/>
      <c r="H281" s="159">
        <f>H284+H292+H295+H288</f>
        <v>895530.3</v>
      </c>
      <c r="I281" s="159">
        <f>I284</f>
        <v>0</v>
      </c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</row>
    <row r="282" spans="1:118" ht="42.75" customHeight="1" x14ac:dyDescent="0.25">
      <c r="A282" s="58"/>
      <c r="B282" s="96" t="s">
        <v>192</v>
      </c>
      <c r="C282" s="71">
        <v>654</v>
      </c>
      <c r="D282" s="114">
        <v>5</v>
      </c>
      <c r="E282" s="114">
        <v>3</v>
      </c>
      <c r="F282" s="115" t="s">
        <v>193</v>
      </c>
      <c r="G282" s="126"/>
      <c r="H282" s="159">
        <f t="shared" ref="H282:I284" si="22">H283</f>
        <v>592500</v>
      </c>
      <c r="I282" s="159">
        <f t="shared" si="22"/>
        <v>0</v>
      </c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</row>
    <row r="283" spans="1:118" ht="42.75" customHeight="1" x14ac:dyDescent="0.25">
      <c r="A283" s="58"/>
      <c r="B283" s="96" t="s">
        <v>194</v>
      </c>
      <c r="C283" s="71">
        <v>654</v>
      </c>
      <c r="D283" s="114">
        <v>5</v>
      </c>
      <c r="E283" s="114">
        <v>3</v>
      </c>
      <c r="F283" s="115" t="s">
        <v>195</v>
      </c>
      <c r="G283" s="126">
        <v>0</v>
      </c>
      <c r="H283" s="159">
        <f>H284+H288</f>
        <v>592500</v>
      </c>
      <c r="I283" s="159">
        <f t="shared" si="22"/>
        <v>0</v>
      </c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</row>
    <row r="284" spans="1:118" ht="48.75" hidden="1" customHeight="1" x14ac:dyDescent="0.25">
      <c r="A284" s="58"/>
      <c r="B284" s="96" t="s">
        <v>107</v>
      </c>
      <c r="C284" s="71">
        <v>654</v>
      </c>
      <c r="D284" s="114">
        <v>5</v>
      </c>
      <c r="E284" s="114">
        <v>3</v>
      </c>
      <c r="F284" s="115" t="s">
        <v>195</v>
      </c>
      <c r="G284" s="126">
        <v>200</v>
      </c>
      <c r="H284" s="159">
        <f t="shared" si="22"/>
        <v>0</v>
      </c>
      <c r="I284" s="159">
        <f t="shared" si="22"/>
        <v>0</v>
      </c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</row>
    <row r="285" spans="1:118" ht="27" hidden="1" customHeight="1" x14ac:dyDescent="0.25">
      <c r="A285" s="58"/>
      <c r="B285" s="94" t="s">
        <v>39</v>
      </c>
      <c r="C285" s="71">
        <v>654</v>
      </c>
      <c r="D285" s="114">
        <v>5</v>
      </c>
      <c r="E285" s="114">
        <v>3</v>
      </c>
      <c r="F285" s="115" t="s">
        <v>195</v>
      </c>
      <c r="G285" s="126">
        <v>240</v>
      </c>
      <c r="H285" s="159">
        <v>0</v>
      </c>
      <c r="I285" s="159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</row>
    <row r="286" spans="1:118" ht="23.25" hidden="1" customHeight="1" x14ac:dyDescent="0.25">
      <c r="A286" s="58"/>
      <c r="B286" s="94"/>
      <c r="C286" s="71">
        <v>654</v>
      </c>
      <c r="D286" s="114"/>
      <c r="E286" s="114"/>
      <c r="F286" s="142"/>
      <c r="G286" s="126"/>
      <c r="H286" s="159"/>
      <c r="I286" s="159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</row>
    <row r="287" spans="1:118" ht="24" hidden="1" customHeight="1" x14ac:dyDescent="0.25">
      <c r="A287" s="58"/>
      <c r="B287" s="94"/>
      <c r="C287" s="71">
        <v>654</v>
      </c>
      <c r="D287" s="89"/>
      <c r="E287" s="89"/>
      <c r="F287" s="142"/>
      <c r="G287" s="91"/>
      <c r="H287" s="159"/>
      <c r="I287" s="159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</row>
    <row r="288" spans="1:118" ht="24" customHeight="1" x14ac:dyDescent="0.25">
      <c r="A288" s="58"/>
      <c r="B288" s="132" t="s">
        <v>47</v>
      </c>
      <c r="C288" s="71">
        <v>654</v>
      </c>
      <c r="D288" s="114">
        <v>5</v>
      </c>
      <c r="E288" s="114">
        <v>3</v>
      </c>
      <c r="F288" s="115" t="s">
        <v>195</v>
      </c>
      <c r="G288" s="126">
        <v>500</v>
      </c>
      <c r="H288" s="159">
        <f>H289</f>
        <v>592500</v>
      </c>
      <c r="I288" s="159">
        <v>0</v>
      </c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</row>
    <row r="289" spans="1:118" ht="24" customHeight="1" x14ac:dyDescent="0.25">
      <c r="A289" s="58"/>
      <c r="B289" s="131" t="s">
        <v>29</v>
      </c>
      <c r="C289" s="71">
        <v>654</v>
      </c>
      <c r="D289" s="114">
        <v>5</v>
      </c>
      <c r="E289" s="114">
        <v>3</v>
      </c>
      <c r="F289" s="115" t="s">
        <v>195</v>
      </c>
      <c r="G289" s="126">
        <v>540</v>
      </c>
      <c r="H289" s="159">
        <v>592500</v>
      </c>
      <c r="I289" s="159">
        <v>0</v>
      </c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</row>
    <row r="290" spans="1:118" ht="50.25" customHeight="1" x14ac:dyDescent="0.25">
      <c r="A290" s="58"/>
      <c r="B290" s="94" t="s">
        <v>196</v>
      </c>
      <c r="C290" s="71">
        <v>654</v>
      </c>
      <c r="D290" s="89">
        <v>5</v>
      </c>
      <c r="E290" s="89">
        <v>3</v>
      </c>
      <c r="F290" s="142" t="s">
        <v>198</v>
      </c>
      <c r="G290" s="91"/>
      <c r="H290" s="159">
        <f>H291+H294</f>
        <v>303030.3</v>
      </c>
      <c r="I290" s="159">
        <f t="shared" ref="H290:I292" si="23">I291</f>
        <v>0</v>
      </c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</row>
    <row r="291" spans="1:118" ht="116.25" customHeight="1" x14ac:dyDescent="0.25">
      <c r="A291" s="58"/>
      <c r="B291" s="94" t="s">
        <v>197</v>
      </c>
      <c r="C291" s="71">
        <v>654</v>
      </c>
      <c r="D291" s="89">
        <v>5</v>
      </c>
      <c r="E291" s="89">
        <v>3</v>
      </c>
      <c r="F291" s="142" t="s">
        <v>199</v>
      </c>
      <c r="G291" s="91">
        <v>0</v>
      </c>
      <c r="H291" s="159">
        <f t="shared" si="23"/>
        <v>300000</v>
      </c>
      <c r="I291" s="159">
        <f t="shared" si="23"/>
        <v>0</v>
      </c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</row>
    <row r="292" spans="1:118" ht="31.5" customHeight="1" x14ac:dyDescent="0.25">
      <c r="A292" s="58"/>
      <c r="B292" s="94" t="s">
        <v>38</v>
      </c>
      <c r="C292" s="71">
        <v>654</v>
      </c>
      <c r="D292" s="114">
        <v>5</v>
      </c>
      <c r="E292" s="114">
        <v>3</v>
      </c>
      <c r="F292" s="142" t="s">
        <v>199</v>
      </c>
      <c r="G292" s="126">
        <v>200</v>
      </c>
      <c r="H292" s="159">
        <f t="shared" si="23"/>
        <v>300000</v>
      </c>
      <c r="I292" s="159">
        <f t="shared" si="23"/>
        <v>0</v>
      </c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</row>
    <row r="293" spans="1:118" ht="46.5" customHeight="1" x14ac:dyDescent="0.25">
      <c r="A293" s="58"/>
      <c r="B293" s="94" t="s">
        <v>39</v>
      </c>
      <c r="C293" s="71">
        <v>654</v>
      </c>
      <c r="D293" s="114">
        <v>5</v>
      </c>
      <c r="E293" s="114">
        <v>3</v>
      </c>
      <c r="F293" s="142" t="s">
        <v>199</v>
      </c>
      <c r="G293" s="126">
        <v>240</v>
      </c>
      <c r="H293" s="159">
        <v>300000</v>
      </c>
      <c r="I293" s="159">
        <f>I296</f>
        <v>0</v>
      </c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</row>
    <row r="294" spans="1:118" ht="66.75" customHeight="1" x14ac:dyDescent="0.25">
      <c r="A294" s="58"/>
      <c r="B294" s="94" t="s">
        <v>200</v>
      </c>
      <c r="C294" s="71">
        <v>654</v>
      </c>
      <c r="D294" s="114"/>
      <c r="E294" s="114"/>
      <c r="F294" s="115" t="s">
        <v>201</v>
      </c>
      <c r="G294" s="126">
        <v>0</v>
      </c>
      <c r="H294" s="159">
        <v>3030.3</v>
      </c>
      <c r="I294" s="159">
        <v>0</v>
      </c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</row>
    <row r="295" spans="1:118" ht="43.5" customHeight="1" x14ac:dyDescent="0.25">
      <c r="A295" s="58"/>
      <c r="B295" s="94" t="s">
        <v>38</v>
      </c>
      <c r="C295" s="71">
        <v>654</v>
      </c>
      <c r="D295" s="114">
        <v>5</v>
      </c>
      <c r="E295" s="114">
        <v>3</v>
      </c>
      <c r="F295" s="115" t="s">
        <v>201</v>
      </c>
      <c r="G295" s="126">
        <v>200</v>
      </c>
      <c r="H295" s="159">
        <v>3030.3</v>
      </c>
      <c r="I295" s="159">
        <v>0</v>
      </c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</row>
    <row r="296" spans="1:118" ht="50.25" customHeight="1" x14ac:dyDescent="0.25">
      <c r="A296" s="58"/>
      <c r="B296" s="94" t="s">
        <v>39</v>
      </c>
      <c r="C296" s="71">
        <v>654</v>
      </c>
      <c r="D296" s="114">
        <v>5</v>
      </c>
      <c r="E296" s="114">
        <v>3</v>
      </c>
      <c r="F296" s="115" t="s">
        <v>201</v>
      </c>
      <c r="G296" s="126">
        <v>240</v>
      </c>
      <c r="H296" s="159">
        <v>3030.3</v>
      </c>
      <c r="I296" s="159">
        <v>0</v>
      </c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</row>
    <row r="297" spans="1:118" ht="50.25" hidden="1" customHeight="1" x14ac:dyDescent="0.25">
      <c r="A297" s="58"/>
      <c r="B297" s="101" t="s">
        <v>104</v>
      </c>
      <c r="C297" s="71">
        <v>654</v>
      </c>
      <c r="D297" s="114">
        <v>5</v>
      </c>
      <c r="E297" s="114">
        <v>3</v>
      </c>
      <c r="F297" s="137" t="s">
        <v>94</v>
      </c>
      <c r="G297" s="126"/>
      <c r="H297" s="159">
        <f>H298</f>
        <v>290.89999999999998</v>
      </c>
      <c r="I297" s="159">
        <f>I298+I301</f>
        <v>0</v>
      </c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</row>
    <row r="298" spans="1:118" ht="50.25" hidden="1" customHeight="1" x14ac:dyDescent="0.25">
      <c r="A298" s="58"/>
      <c r="B298" s="96" t="s">
        <v>105</v>
      </c>
      <c r="C298" s="71">
        <v>654</v>
      </c>
      <c r="D298" s="114">
        <v>5</v>
      </c>
      <c r="E298" s="114">
        <v>3</v>
      </c>
      <c r="F298" s="95" t="s">
        <v>96</v>
      </c>
      <c r="G298" s="126"/>
      <c r="H298" s="159">
        <f t="shared" ref="H298:I299" si="24">H299</f>
        <v>290.89999999999998</v>
      </c>
      <c r="I298" s="159">
        <f t="shared" si="24"/>
        <v>0</v>
      </c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  <c r="DI298" s="18"/>
      <c r="DJ298" s="18"/>
      <c r="DK298" s="18"/>
      <c r="DL298" s="18"/>
      <c r="DM298" s="18"/>
      <c r="DN298" s="18"/>
    </row>
    <row r="299" spans="1:118" ht="50.25" hidden="1" customHeight="1" x14ac:dyDescent="0.25">
      <c r="A299" s="58"/>
      <c r="B299" s="94" t="s">
        <v>38</v>
      </c>
      <c r="C299" s="71">
        <v>654</v>
      </c>
      <c r="D299" s="114">
        <v>5</v>
      </c>
      <c r="E299" s="114">
        <v>3</v>
      </c>
      <c r="F299" s="95" t="s">
        <v>96</v>
      </c>
      <c r="G299" s="126">
        <v>200</v>
      </c>
      <c r="H299" s="159">
        <f t="shared" si="24"/>
        <v>290.89999999999998</v>
      </c>
      <c r="I299" s="159">
        <f t="shared" si="24"/>
        <v>0</v>
      </c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</row>
    <row r="300" spans="1:118" ht="50.25" hidden="1" customHeight="1" x14ac:dyDescent="0.25">
      <c r="A300" s="58"/>
      <c r="B300" s="94" t="s">
        <v>39</v>
      </c>
      <c r="C300" s="71">
        <v>654</v>
      </c>
      <c r="D300" s="114">
        <v>5</v>
      </c>
      <c r="E300" s="114">
        <v>3</v>
      </c>
      <c r="F300" s="95" t="s">
        <v>96</v>
      </c>
      <c r="G300" s="126">
        <v>240</v>
      </c>
      <c r="H300" s="159">
        <v>290.89999999999998</v>
      </c>
      <c r="I300" s="159">
        <v>0</v>
      </c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18"/>
    </row>
    <row r="301" spans="1:118" ht="50.25" hidden="1" customHeight="1" x14ac:dyDescent="0.25">
      <c r="A301" s="58"/>
      <c r="B301" s="96" t="s">
        <v>122</v>
      </c>
      <c r="C301" s="71">
        <v>654</v>
      </c>
      <c r="D301" s="114">
        <v>5</v>
      </c>
      <c r="E301" s="114">
        <v>3</v>
      </c>
      <c r="F301" s="115" t="s">
        <v>86</v>
      </c>
      <c r="G301" s="126"/>
      <c r="H301" s="159">
        <f t="shared" ref="H301:I302" si="25">H302</f>
        <v>0</v>
      </c>
      <c r="I301" s="159">
        <f t="shared" si="25"/>
        <v>0</v>
      </c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</row>
    <row r="302" spans="1:118" ht="50.25" hidden="1" customHeight="1" x14ac:dyDescent="0.25">
      <c r="A302" s="58"/>
      <c r="B302" s="78" t="s">
        <v>50</v>
      </c>
      <c r="C302" s="71">
        <v>654</v>
      </c>
      <c r="D302" s="114">
        <v>5</v>
      </c>
      <c r="E302" s="114">
        <v>3</v>
      </c>
      <c r="F302" s="115" t="s">
        <v>87</v>
      </c>
      <c r="G302" s="126">
        <v>200</v>
      </c>
      <c r="H302" s="159">
        <f t="shared" si="25"/>
        <v>0</v>
      </c>
      <c r="I302" s="159">
        <f t="shared" si="25"/>
        <v>0</v>
      </c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  <c r="DE302" s="18"/>
      <c r="DF302" s="18"/>
      <c r="DG302" s="18"/>
      <c r="DH302" s="18"/>
      <c r="DI302" s="18"/>
      <c r="DJ302" s="18"/>
      <c r="DK302" s="18"/>
      <c r="DL302" s="18"/>
      <c r="DM302" s="18"/>
      <c r="DN302" s="18"/>
    </row>
    <row r="303" spans="1:118" ht="50.25" hidden="1" customHeight="1" x14ac:dyDescent="0.25">
      <c r="A303" s="58"/>
      <c r="B303" s="94" t="s">
        <v>39</v>
      </c>
      <c r="C303" s="71">
        <v>654</v>
      </c>
      <c r="D303" s="114">
        <v>5</v>
      </c>
      <c r="E303" s="114">
        <v>3</v>
      </c>
      <c r="F303" s="115" t="s">
        <v>87</v>
      </c>
      <c r="G303" s="126">
        <v>240</v>
      </c>
      <c r="H303" s="159">
        <v>0</v>
      </c>
      <c r="I303" s="159">
        <v>0</v>
      </c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  <c r="DG303" s="18"/>
      <c r="DH303" s="18"/>
      <c r="DI303" s="18"/>
      <c r="DJ303" s="18"/>
      <c r="DK303" s="18"/>
      <c r="DL303" s="18"/>
      <c r="DM303" s="18"/>
      <c r="DN303" s="18"/>
    </row>
    <row r="304" spans="1:118" ht="50.25" customHeight="1" x14ac:dyDescent="0.25">
      <c r="A304" s="58"/>
      <c r="B304" s="84" t="s">
        <v>180</v>
      </c>
      <c r="C304" s="71">
        <v>654</v>
      </c>
      <c r="D304" s="114">
        <v>5</v>
      </c>
      <c r="E304" s="114">
        <v>3</v>
      </c>
      <c r="F304" s="115" t="s">
        <v>183</v>
      </c>
      <c r="G304" s="126"/>
      <c r="H304" s="159">
        <f t="shared" ref="H304:I307" si="26">H305</f>
        <v>553178.86</v>
      </c>
      <c r="I304" s="159">
        <f t="shared" si="26"/>
        <v>0</v>
      </c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  <c r="DL304" s="18"/>
      <c r="DM304" s="18"/>
      <c r="DN304" s="18"/>
    </row>
    <row r="305" spans="1:118" ht="50.25" customHeight="1" x14ac:dyDescent="0.25">
      <c r="A305" s="58"/>
      <c r="B305" s="94" t="s">
        <v>188</v>
      </c>
      <c r="C305" s="71">
        <v>654</v>
      </c>
      <c r="D305" s="114">
        <v>5</v>
      </c>
      <c r="E305" s="114">
        <v>3</v>
      </c>
      <c r="F305" s="115" t="s">
        <v>189</v>
      </c>
      <c r="G305" s="126"/>
      <c r="H305" s="159">
        <f t="shared" si="26"/>
        <v>553178.86</v>
      </c>
      <c r="I305" s="159">
        <f t="shared" si="26"/>
        <v>0</v>
      </c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  <c r="DG305" s="18"/>
      <c r="DH305" s="18"/>
      <c r="DI305" s="18"/>
      <c r="DJ305" s="18"/>
      <c r="DK305" s="18"/>
      <c r="DL305" s="18"/>
      <c r="DM305" s="18"/>
      <c r="DN305" s="18"/>
    </row>
    <row r="306" spans="1:118" ht="50.25" customHeight="1" x14ac:dyDescent="0.25">
      <c r="A306" s="58"/>
      <c r="B306" s="94" t="s">
        <v>191</v>
      </c>
      <c r="C306" s="71">
        <v>654</v>
      </c>
      <c r="D306" s="114">
        <v>5</v>
      </c>
      <c r="E306" s="114">
        <v>3</v>
      </c>
      <c r="F306" s="115" t="s">
        <v>190</v>
      </c>
      <c r="G306" s="126">
        <v>0</v>
      </c>
      <c r="H306" s="159">
        <f t="shared" si="26"/>
        <v>553178.86</v>
      </c>
      <c r="I306" s="159">
        <f t="shared" si="26"/>
        <v>0</v>
      </c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  <c r="DI306" s="18"/>
      <c r="DJ306" s="18"/>
      <c r="DK306" s="18"/>
      <c r="DL306" s="18"/>
      <c r="DM306" s="18"/>
      <c r="DN306" s="18"/>
    </row>
    <row r="307" spans="1:118" ht="50.25" customHeight="1" x14ac:dyDescent="0.25">
      <c r="A307" s="58"/>
      <c r="B307" s="94" t="s">
        <v>38</v>
      </c>
      <c r="C307" s="71">
        <v>654</v>
      </c>
      <c r="D307" s="114">
        <v>5</v>
      </c>
      <c r="E307" s="114">
        <v>3</v>
      </c>
      <c r="F307" s="115" t="s">
        <v>190</v>
      </c>
      <c r="G307" s="126">
        <v>200</v>
      </c>
      <c r="H307" s="159">
        <f t="shared" si="26"/>
        <v>553178.86</v>
      </c>
      <c r="I307" s="159">
        <f t="shared" si="26"/>
        <v>0</v>
      </c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  <c r="DE307" s="18"/>
      <c r="DF307" s="18"/>
      <c r="DG307" s="18"/>
      <c r="DH307" s="18"/>
      <c r="DI307" s="18"/>
      <c r="DJ307" s="18"/>
      <c r="DK307" s="18"/>
      <c r="DL307" s="18"/>
      <c r="DM307" s="18"/>
      <c r="DN307" s="18"/>
    </row>
    <row r="308" spans="1:118" ht="50.25" customHeight="1" x14ac:dyDescent="0.25">
      <c r="A308" s="58"/>
      <c r="B308" s="94" t="s">
        <v>39</v>
      </c>
      <c r="C308" s="71">
        <v>654</v>
      </c>
      <c r="D308" s="114">
        <v>5</v>
      </c>
      <c r="E308" s="114">
        <v>3</v>
      </c>
      <c r="F308" s="115" t="s">
        <v>190</v>
      </c>
      <c r="G308" s="126">
        <v>240</v>
      </c>
      <c r="H308" s="159">
        <v>553178.86</v>
      </c>
      <c r="I308" s="159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  <c r="DG308" s="18"/>
      <c r="DH308" s="18"/>
      <c r="DI308" s="18"/>
      <c r="DJ308" s="18"/>
      <c r="DK308" s="18"/>
      <c r="DL308" s="18"/>
      <c r="DM308" s="18"/>
      <c r="DN308" s="18"/>
    </row>
    <row r="309" spans="1:118" ht="50.25" hidden="1" customHeight="1" x14ac:dyDescent="0.25">
      <c r="A309" s="58"/>
      <c r="B309" s="94"/>
      <c r="C309" s="71">
        <v>654</v>
      </c>
      <c r="D309" s="114"/>
      <c r="E309" s="114"/>
      <c r="F309" s="115"/>
      <c r="G309" s="126"/>
      <c r="H309" s="159"/>
      <c r="I309" s="159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  <c r="DI309" s="18"/>
      <c r="DJ309" s="18"/>
      <c r="DK309" s="18"/>
      <c r="DL309" s="18"/>
      <c r="DM309" s="18"/>
      <c r="DN309" s="18"/>
    </row>
    <row r="310" spans="1:118" ht="50.25" customHeight="1" x14ac:dyDescent="0.25">
      <c r="A310" s="58"/>
      <c r="B310" s="101" t="s">
        <v>104</v>
      </c>
      <c r="C310" s="71">
        <v>654</v>
      </c>
      <c r="D310" s="114">
        <v>5</v>
      </c>
      <c r="E310" s="114">
        <v>3</v>
      </c>
      <c r="F310" s="137" t="s">
        <v>94</v>
      </c>
      <c r="G310" s="126"/>
      <c r="H310" s="159">
        <f>H311</f>
        <v>290953.24</v>
      </c>
      <c r="I310" s="159">
        <v>0</v>
      </c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  <c r="DI310" s="18"/>
      <c r="DJ310" s="18"/>
      <c r="DK310" s="18"/>
      <c r="DL310" s="18"/>
      <c r="DM310" s="18"/>
      <c r="DN310" s="18"/>
    </row>
    <row r="311" spans="1:118" ht="50.25" customHeight="1" x14ac:dyDescent="0.25">
      <c r="A311" s="58"/>
      <c r="B311" s="96" t="s">
        <v>105</v>
      </c>
      <c r="C311" s="71">
        <v>654</v>
      </c>
      <c r="D311" s="114">
        <v>5</v>
      </c>
      <c r="E311" s="114">
        <v>3</v>
      </c>
      <c r="F311" s="95" t="s">
        <v>96</v>
      </c>
      <c r="G311" s="126"/>
      <c r="H311" s="159">
        <f t="shared" ref="H311:I312" si="27">H312</f>
        <v>290953.24</v>
      </c>
      <c r="I311" s="159">
        <f t="shared" si="27"/>
        <v>0</v>
      </c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18"/>
    </row>
    <row r="312" spans="1:118" ht="50.25" customHeight="1" x14ac:dyDescent="0.25">
      <c r="A312" s="58"/>
      <c r="B312" s="94" t="s">
        <v>38</v>
      </c>
      <c r="C312" s="71">
        <v>654</v>
      </c>
      <c r="D312" s="114">
        <v>5</v>
      </c>
      <c r="E312" s="114">
        <v>3</v>
      </c>
      <c r="F312" s="95" t="s">
        <v>96</v>
      </c>
      <c r="G312" s="126">
        <v>200</v>
      </c>
      <c r="H312" s="159">
        <f t="shared" si="27"/>
        <v>290953.24</v>
      </c>
      <c r="I312" s="159">
        <f t="shared" si="27"/>
        <v>0</v>
      </c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</row>
    <row r="313" spans="1:118" ht="50.25" customHeight="1" x14ac:dyDescent="0.25">
      <c r="A313" s="58"/>
      <c r="B313" s="94" t="s">
        <v>39</v>
      </c>
      <c r="C313" s="71">
        <v>654</v>
      </c>
      <c r="D313" s="114">
        <v>5</v>
      </c>
      <c r="E313" s="114">
        <v>3</v>
      </c>
      <c r="F313" s="95" t="s">
        <v>96</v>
      </c>
      <c r="G313" s="126">
        <v>240</v>
      </c>
      <c r="H313" s="159">
        <v>290953.24</v>
      </c>
      <c r="I313" s="159">
        <v>0</v>
      </c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/>
      <c r="DI313" s="18"/>
      <c r="DJ313" s="18"/>
      <c r="DK313" s="18"/>
      <c r="DL313" s="18"/>
      <c r="DM313" s="18"/>
      <c r="DN313" s="18"/>
    </row>
    <row r="314" spans="1:118" ht="28.15" customHeight="1" x14ac:dyDescent="0.25">
      <c r="A314" s="58"/>
      <c r="B314" s="84" t="s">
        <v>28</v>
      </c>
      <c r="C314" s="71">
        <v>654</v>
      </c>
      <c r="D314" s="140">
        <v>6</v>
      </c>
      <c r="E314" s="140">
        <v>5</v>
      </c>
      <c r="F314" s="142"/>
      <c r="G314" s="91"/>
      <c r="H314" s="160">
        <f>H319+H324</f>
        <v>390</v>
      </c>
      <c r="I314" s="160">
        <f t="shared" ref="H314:I317" si="28">I315</f>
        <v>0</v>
      </c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</row>
    <row r="315" spans="1:118" ht="36.75" hidden="1" customHeight="1" x14ac:dyDescent="0.25">
      <c r="A315" s="58"/>
      <c r="B315" s="101" t="s">
        <v>104</v>
      </c>
      <c r="C315" s="71">
        <v>654</v>
      </c>
      <c r="D315" s="89">
        <v>6</v>
      </c>
      <c r="E315" s="89">
        <v>5</v>
      </c>
      <c r="F315" s="137" t="s">
        <v>94</v>
      </c>
      <c r="G315" s="91"/>
      <c r="H315" s="158">
        <f t="shared" si="28"/>
        <v>0.4</v>
      </c>
      <c r="I315" s="158">
        <f>I319</f>
        <v>0</v>
      </c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18"/>
    </row>
    <row r="316" spans="1:118" ht="108" hidden="1" customHeight="1" x14ac:dyDescent="0.25">
      <c r="A316" s="58"/>
      <c r="B316" s="143" t="s">
        <v>123</v>
      </c>
      <c r="C316" s="71">
        <v>654</v>
      </c>
      <c r="D316" s="144">
        <v>6</v>
      </c>
      <c r="E316" s="144">
        <v>5</v>
      </c>
      <c r="F316" s="145" t="s">
        <v>95</v>
      </c>
      <c r="G316" s="146"/>
      <c r="H316" s="161">
        <f t="shared" si="28"/>
        <v>0.4</v>
      </c>
      <c r="I316" s="161">
        <f t="shared" si="28"/>
        <v>0</v>
      </c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</row>
    <row r="317" spans="1:118" ht="28.15" hidden="1" customHeight="1" x14ac:dyDescent="0.25">
      <c r="A317" s="58"/>
      <c r="B317" s="143" t="s">
        <v>38</v>
      </c>
      <c r="C317" s="71">
        <v>654</v>
      </c>
      <c r="D317" s="144">
        <v>6</v>
      </c>
      <c r="E317" s="144">
        <v>5</v>
      </c>
      <c r="F317" s="145" t="s">
        <v>95</v>
      </c>
      <c r="G317" s="146">
        <v>200</v>
      </c>
      <c r="H317" s="161">
        <f t="shared" si="28"/>
        <v>0.4</v>
      </c>
      <c r="I317" s="161">
        <f t="shared" si="28"/>
        <v>0</v>
      </c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  <c r="DJ317" s="18"/>
      <c r="DK317" s="18"/>
      <c r="DL317" s="18"/>
      <c r="DM317" s="18"/>
      <c r="DN317" s="18"/>
    </row>
    <row r="318" spans="1:118" ht="30.6" hidden="1" customHeight="1" x14ac:dyDescent="0.25">
      <c r="A318" s="58"/>
      <c r="B318" s="143" t="s">
        <v>39</v>
      </c>
      <c r="C318" s="71">
        <v>654</v>
      </c>
      <c r="D318" s="144">
        <v>6</v>
      </c>
      <c r="E318" s="144">
        <v>5</v>
      </c>
      <c r="F318" s="145" t="s">
        <v>95</v>
      </c>
      <c r="G318" s="146">
        <v>240</v>
      </c>
      <c r="H318" s="161">
        <v>0.4</v>
      </c>
      <c r="I318" s="161">
        <v>0</v>
      </c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</row>
    <row r="319" spans="1:118" ht="30.6" hidden="1" customHeight="1" x14ac:dyDescent="0.25">
      <c r="A319" s="58"/>
      <c r="B319" s="143" t="s">
        <v>202</v>
      </c>
      <c r="C319" s="71">
        <v>654</v>
      </c>
      <c r="D319" s="144">
        <v>6</v>
      </c>
      <c r="E319" s="144">
        <v>5</v>
      </c>
      <c r="F319" s="145" t="s">
        <v>183</v>
      </c>
      <c r="G319" s="146"/>
      <c r="H319" s="161">
        <f>H321</f>
        <v>0</v>
      </c>
      <c r="I319" s="161">
        <f t="shared" ref="I319:I321" si="29">I320</f>
        <v>0</v>
      </c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</row>
    <row r="320" spans="1:118" ht="30.6" hidden="1" customHeight="1" x14ac:dyDescent="0.25">
      <c r="A320" s="58"/>
      <c r="B320" s="143" t="s">
        <v>181</v>
      </c>
      <c r="C320" s="71">
        <v>654</v>
      </c>
      <c r="D320" s="144">
        <v>6</v>
      </c>
      <c r="E320" s="144">
        <v>5</v>
      </c>
      <c r="F320" s="145" t="s">
        <v>184</v>
      </c>
      <c r="G320" s="146"/>
      <c r="H320" s="161">
        <f>H321</f>
        <v>0</v>
      </c>
      <c r="I320" s="161">
        <f t="shared" si="29"/>
        <v>0</v>
      </c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  <c r="DG320" s="18"/>
      <c r="DH320" s="18"/>
      <c r="DI320" s="18"/>
      <c r="DJ320" s="18"/>
      <c r="DK320" s="18"/>
      <c r="DL320" s="18"/>
      <c r="DM320" s="18"/>
      <c r="DN320" s="18"/>
    </row>
    <row r="321" spans="1:118" ht="117" hidden="1" customHeight="1" x14ac:dyDescent="0.25">
      <c r="A321" s="58"/>
      <c r="B321" s="143" t="s">
        <v>203</v>
      </c>
      <c r="C321" s="71">
        <v>654</v>
      </c>
      <c r="D321" s="144">
        <v>6</v>
      </c>
      <c r="E321" s="144">
        <v>5</v>
      </c>
      <c r="F321" s="145" t="s">
        <v>204</v>
      </c>
      <c r="G321" s="146"/>
      <c r="H321" s="161">
        <f>H322</f>
        <v>0</v>
      </c>
      <c r="I321" s="161">
        <f t="shared" si="29"/>
        <v>0</v>
      </c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  <c r="DM321" s="18"/>
      <c r="DN321" s="18"/>
    </row>
    <row r="322" spans="1:118" ht="46.5" hidden="1" customHeight="1" x14ac:dyDescent="0.25">
      <c r="A322" s="58"/>
      <c r="B322" s="143" t="s">
        <v>38</v>
      </c>
      <c r="C322" s="71">
        <v>654</v>
      </c>
      <c r="D322" s="144">
        <v>6</v>
      </c>
      <c r="E322" s="144">
        <v>5</v>
      </c>
      <c r="F322" s="145" t="s">
        <v>204</v>
      </c>
      <c r="G322" s="146">
        <v>200</v>
      </c>
      <c r="H322" s="161">
        <f>H323</f>
        <v>0</v>
      </c>
      <c r="I322" s="161">
        <f>I323</f>
        <v>0</v>
      </c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  <c r="DM322" s="18"/>
      <c r="DN322" s="18"/>
    </row>
    <row r="323" spans="1:118" ht="46.5" hidden="1" customHeight="1" x14ac:dyDescent="0.25">
      <c r="A323" s="58"/>
      <c r="B323" s="143" t="s">
        <v>39</v>
      </c>
      <c r="C323" s="71">
        <v>654</v>
      </c>
      <c r="D323" s="144">
        <v>6</v>
      </c>
      <c r="E323" s="144">
        <v>5</v>
      </c>
      <c r="F323" s="145" t="s">
        <v>204</v>
      </c>
      <c r="G323" s="146">
        <v>240</v>
      </c>
      <c r="H323" s="161">
        <v>0</v>
      </c>
      <c r="I323" s="161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</row>
    <row r="324" spans="1:118" ht="46.5" customHeight="1" x14ac:dyDescent="0.25">
      <c r="A324" s="58"/>
      <c r="B324" s="101" t="s">
        <v>104</v>
      </c>
      <c r="C324" s="71">
        <v>654</v>
      </c>
      <c r="D324" s="89">
        <v>6</v>
      </c>
      <c r="E324" s="89">
        <v>5</v>
      </c>
      <c r="F324" s="137" t="s">
        <v>94</v>
      </c>
      <c r="G324" s="91"/>
      <c r="H324" s="158">
        <f t="shared" ref="H324:I326" si="30">H325</f>
        <v>390</v>
      </c>
      <c r="I324" s="158">
        <v>0</v>
      </c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</row>
    <row r="325" spans="1:118" ht="46.5" customHeight="1" x14ac:dyDescent="0.25">
      <c r="A325" s="58"/>
      <c r="B325" s="143" t="s">
        <v>123</v>
      </c>
      <c r="C325" s="71">
        <v>654</v>
      </c>
      <c r="D325" s="144">
        <v>6</v>
      </c>
      <c r="E325" s="144">
        <v>5</v>
      </c>
      <c r="F325" s="145" t="s">
        <v>95</v>
      </c>
      <c r="G325" s="146"/>
      <c r="H325" s="161">
        <f t="shared" si="30"/>
        <v>390</v>
      </c>
      <c r="I325" s="161">
        <f t="shared" si="30"/>
        <v>0</v>
      </c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</row>
    <row r="326" spans="1:118" ht="46.5" customHeight="1" x14ac:dyDescent="0.25">
      <c r="A326" s="58"/>
      <c r="B326" s="143" t="s">
        <v>38</v>
      </c>
      <c r="C326" s="71">
        <v>654</v>
      </c>
      <c r="D326" s="144">
        <v>6</v>
      </c>
      <c r="E326" s="144">
        <v>5</v>
      </c>
      <c r="F326" s="145" t="s">
        <v>95</v>
      </c>
      <c r="G326" s="146">
        <v>200</v>
      </c>
      <c r="H326" s="161">
        <f t="shared" si="30"/>
        <v>390</v>
      </c>
      <c r="I326" s="161">
        <f t="shared" si="30"/>
        <v>0</v>
      </c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  <c r="DL326" s="18"/>
      <c r="DM326" s="18"/>
      <c r="DN326" s="18"/>
    </row>
    <row r="327" spans="1:118" ht="46.5" customHeight="1" x14ac:dyDescent="0.25">
      <c r="A327" s="58"/>
      <c r="B327" s="143" t="s">
        <v>39</v>
      </c>
      <c r="C327" s="71">
        <v>654</v>
      </c>
      <c r="D327" s="144">
        <v>6</v>
      </c>
      <c r="E327" s="144">
        <v>5</v>
      </c>
      <c r="F327" s="145" t="s">
        <v>95</v>
      </c>
      <c r="G327" s="146">
        <v>240</v>
      </c>
      <c r="H327" s="161">
        <v>390</v>
      </c>
      <c r="I327" s="161">
        <v>0</v>
      </c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</row>
    <row r="328" spans="1:118" s="1" customFormat="1" ht="20.25" customHeight="1" x14ac:dyDescent="0.25">
      <c r="A328" s="57"/>
      <c r="B328" s="84" t="s">
        <v>63</v>
      </c>
      <c r="C328" s="71">
        <v>654</v>
      </c>
      <c r="D328" s="110">
        <v>8</v>
      </c>
      <c r="E328" s="110"/>
      <c r="F328" s="111"/>
      <c r="G328" s="112"/>
      <c r="H328" s="158">
        <f>H329+H339</f>
        <v>10108659.59</v>
      </c>
      <c r="I328" s="158">
        <f>I329+I339</f>
        <v>0</v>
      </c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</row>
    <row r="329" spans="1:118" s="11" customFormat="1" ht="17.100000000000001" customHeight="1" x14ac:dyDescent="0.25">
      <c r="A329" s="58"/>
      <c r="B329" s="147" t="s">
        <v>76</v>
      </c>
      <c r="C329" s="71">
        <v>654</v>
      </c>
      <c r="D329" s="110">
        <v>8</v>
      </c>
      <c r="E329" s="110">
        <v>1</v>
      </c>
      <c r="F329" s="111"/>
      <c r="G329" s="112"/>
      <c r="H329" s="158">
        <f>H330+H338</f>
        <v>9184113.6799999997</v>
      </c>
      <c r="I329" s="158">
        <f>I330+I338</f>
        <v>0</v>
      </c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45"/>
      <c r="BZ329" s="45"/>
      <c r="CA329" s="45"/>
      <c r="CB329" s="45"/>
      <c r="CC329" s="45"/>
      <c r="CD329" s="45"/>
      <c r="CE329" s="45"/>
      <c r="CF329" s="45"/>
      <c r="CG329" s="45"/>
      <c r="CH329" s="45"/>
      <c r="CI329" s="45"/>
      <c r="CJ329" s="45"/>
      <c r="CK329" s="45"/>
      <c r="CL329" s="45"/>
      <c r="CM329" s="45"/>
      <c r="CN329" s="45"/>
      <c r="CO329" s="45"/>
      <c r="CP329" s="45"/>
      <c r="CQ329" s="45"/>
      <c r="CR329" s="45"/>
      <c r="CS329" s="45"/>
      <c r="CT329" s="45"/>
      <c r="CU329" s="45"/>
      <c r="CV329" s="45"/>
      <c r="CW329" s="45"/>
      <c r="CX329" s="45"/>
      <c r="CY329" s="45"/>
      <c r="CZ329" s="45"/>
      <c r="DA329" s="45"/>
      <c r="DB329" s="45"/>
      <c r="DC329" s="45"/>
      <c r="DD329" s="45"/>
      <c r="DE329" s="45"/>
      <c r="DF329" s="45"/>
      <c r="DG329" s="45"/>
      <c r="DH329" s="45"/>
      <c r="DI329" s="45"/>
      <c r="DJ329" s="45"/>
      <c r="DK329" s="45"/>
      <c r="DL329" s="45"/>
      <c r="DM329" s="45"/>
      <c r="DN329" s="45"/>
    </row>
    <row r="330" spans="1:118" s="11" customFormat="1" ht="51.75" customHeight="1" x14ac:dyDescent="0.25">
      <c r="A330" s="58"/>
      <c r="B330" s="127" t="s">
        <v>109</v>
      </c>
      <c r="C330" s="71">
        <v>654</v>
      </c>
      <c r="D330" s="114">
        <v>8</v>
      </c>
      <c r="E330" s="114">
        <v>1</v>
      </c>
      <c r="F330" s="137" t="s">
        <v>103</v>
      </c>
      <c r="G330" s="126"/>
      <c r="H330" s="159">
        <f t="shared" ref="H330:I330" si="31">H331</f>
        <v>9184113.6799999997</v>
      </c>
      <c r="I330" s="159">
        <f t="shared" si="31"/>
        <v>0</v>
      </c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5"/>
      <c r="CD330" s="45"/>
      <c r="CE330" s="45"/>
      <c r="CF330" s="45"/>
      <c r="CG330" s="45"/>
      <c r="CH330" s="45"/>
      <c r="CI330" s="45"/>
      <c r="CJ330" s="45"/>
      <c r="CK330" s="45"/>
      <c r="CL330" s="45"/>
      <c r="CM330" s="45"/>
      <c r="CN330" s="45"/>
      <c r="CO330" s="45"/>
      <c r="CP330" s="45"/>
      <c r="CQ330" s="45"/>
      <c r="CR330" s="45"/>
      <c r="CS330" s="45"/>
      <c r="CT330" s="45"/>
      <c r="CU330" s="45"/>
      <c r="CV330" s="45"/>
      <c r="CW330" s="45"/>
      <c r="CX330" s="45"/>
      <c r="CY330" s="45"/>
      <c r="CZ330" s="45"/>
      <c r="DA330" s="45"/>
      <c r="DB330" s="45"/>
      <c r="DC330" s="45"/>
      <c r="DD330" s="45"/>
      <c r="DE330" s="45"/>
      <c r="DF330" s="45"/>
      <c r="DG330" s="45"/>
      <c r="DH330" s="45"/>
      <c r="DI330" s="45"/>
      <c r="DJ330" s="45"/>
      <c r="DK330" s="45"/>
      <c r="DL330" s="45"/>
      <c r="DM330" s="45"/>
      <c r="DN330" s="45"/>
    </row>
    <row r="331" spans="1:118" s="11" customFormat="1" ht="62.25" customHeight="1" x14ac:dyDescent="0.25">
      <c r="A331" s="58"/>
      <c r="B331" s="104" t="s">
        <v>205</v>
      </c>
      <c r="C331" s="71">
        <v>654</v>
      </c>
      <c r="D331" s="114">
        <v>8</v>
      </c>
      <c r="E331" s="114">
        <v>1</v>
      </c>
      <c r="F331" s="137" t="s">
        <v>206</v>
      </c>
      <c r="G331" s="126"/>
      <c r="H331" s="162">
        <f>H332</f>
        <v>9184113.6799999997</v>
      </c>
      <c r="I331" s="162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  <c r="BY331" s="45"/>
      <c r="BZ331" s="45"/>
      <c r="CA331" s="45"/>
      <c r="CB331" s="45"/>
      <c r="CC331" s="45"/>
      <c r="CD331" s="45"/>
      <c r="CE331" s="45"/>
      <c r="CF331" s="45"/>
      <c r="CG331" s="45"/>
      <c r="CH331" s="45"/>
      <c r="CI331" s="45"/>
      <c r="CJ331" s="45"/>
      <c r="CK331" s="45"/>
      <c r="CL331" s="45"/>
      <c r="CM331" s="45"/>
      <c r="CN331" s="45"/>
      <c r="CO331" s="45"/>
      <c r="CP331" s="45"/>
      <c r="CQ331" s="45"/>
      <c r="CR331" s="45"/>
      <c r="CS331" s="45"/>
      <c r="CT331" s="45"/>
      <c r="CU331" s="45"/>
      <c r="CV331" s="45"/>
      <c r="CW331" s="45"/>
      <c r="CX331" s="45"/>
      <c r="CY331" s="45"/>
      <c r="CZ331" s="45"/>
      <c r="DA331" s="45"/>
      <c r="DB331" s="45"/>
      <c r="DC331" s="45"/>
      <c r="DD331" s="45"/>
      <c r="DE331" s="45"/>
      <c r="DF331" s="45"/>
      <c r="DG331" s="45"/>
      <c r="DH331" s="45"/>
      <c r="DI331" s="45"/>
      <c r="DJ331" s="45"/>
      <c r="DK331" s="45"/>
      <c r="DL331" s="45"/>
      <c r="DM331" s="45"/>
      <c r="DN331" s="45"/>
    </row>
    <row r="332" spans="1:118" ht="63" customHeight="1" x14ac:dyDescent="0.25">
      <c r="A332" s="58"/>
      <c r="B332" s="148" t="s">
        <v>110</v>
      </c>
      <c r="C332" s="71">
        <v>654</v>
      </c>
      <c r="D332" s="114">
        <v>8</v>
      </c>
      <c r="E332" s="114">
        <v>1</v>
      </c>
      <c r="F332" s="95" t="s">
        <v>207</v>
      </c>
      <c r="G332" s="126"/>
      <c r="H332" s="162">
        <f>H334+H336</f>
        <v>9184113.6799999997</v>
      </c>
      <c r="I332" s="162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  <c r="DG332" s="18"/>
      <c r="DH332" s="18"/>
      <c r="DI332" s="18"/>
      <c r="DJ332" s="18"/>
      <c r="DK332" s="18"/>
      <c r="DL332" s="18"/>
      <c r="DM332" s="18"/>
      <c r="DN332" s="18"/>
    </row>
    <row r="333" spans="1:118" ht="23.25" hidden="1" customHeight="1" x14ac:dyDescent="0.25">
      <c r="A333" s="58"/>
      <c r="B333" s="131"/>
      <c r="C333" s="71">
        <v>654</v>
      </c>
      <c r="D333" s="114"/>
      <c r="E333" s="114"/>
      <c r="F333" s="95" t="s">
        <v>61</v>
      </c>
      <c r="G333" s="126"/>
      <c r="H333" s="162"/>
      <c r="I333" s="162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  <c r="DJ333" s="18"/>
      <c r="DK333" s="18"/>
      <c r="DL333" s="18"/>
      <c r="DM333" s="18"/>
      <c r="DN333" s="18"/>
    </row>
    <row r="334" spans="1:118" ht="54.75" customHeight="1" x14ac:dyDescent="0.25">
      <c r="A334" s="58"/>
      <c r="B334" s="94" t="s">
        <v>36</v>
      </c>
      <c r="C334" s="71">
        <v>654</v>
      </c>
      <c r="D334" s="114">
        <v>8</v>
      </c>
      <c r="E334" s="114">
        <v>1</v>
      </c>
      <c r="F334" s="95" t="s">
        <v>207</v>
      </c>
      <c r="G334" s="91">
        <v>100</v>
      </c>
      <c r="H334" s="162">
        <v>7160989.0099999998</v>
      </c>
      <c r="I334" s="162">
        <f>I335</f>
        <v>0</v>
      </c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  <c r="DM334" s="18"/>
      <c r="DN334" s="18"/>
    </row>
    <row r="335" spans="1:118" ht="45" customHeight="1" x14ac:dyDescent="0.25">
      <c r="A335" s="58"/>
      <c r="B335" s="94" t="s">
        <v>41</v>
      </c>
      <c r="C335" s="71">
        <v>654</v>
      </c>
      <c r="D335" s="114">
        <v>8</v>
      </c>
      <c r="E335" s="114">
        <v>1</v>
      </c>
      <c r="F335" s="95" t="s">
        <v>207</v>
      </c>
      <c r="G335" s="91">
        <v>110</v>
      </c>
      <c r="H335" s="162">
        <v>7160989.0099999998</v>
      </c>
      <c r="I335" s="162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  <c r="DE335" s="18"/>
      <c r="DF335" s="18"/>
      <c r="DG335" s="18"/>
      <c r="DH335" s="18"/>
      <c r="DI335" s="18"/>
      <c r="DJ335" s="18"/>
      <c r="DK335" s="18"/>
      <c r="DL335" s="18"/>
      <c r="DM335" s="18"/>
      <c r="DN335" s="18"/>
    </row>
    <row r="336" spans="1:118" ht="41.25" customHeight="1" x14ac:dyDescent="0.25">
      <c r="A336" s="58"/>
      <c r="B336" s="94" t="s">
        <v>38</v>
      </c>
      <c r="C336" s="71">
        <v>654</v>
      </c>
      <c r="D336" s="114">
        <v>8</v>
      </c>
      <c r="E336" s="114">
        <v>1</v>
      </c>
      <c r="F336" s="95" t="s">
        <v>207</v>
      </c>
      <c r="G336" s="91">
        <v>200</v>
      </c>
      <c r="H336" s="162">
        <f>H337</f>
        <v>2023124.67</v>
      </c>
      <c r="I336" s="162">
        <f>I337</f>
        <v>0</v>
      </c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  <c r="DJ336" s="18"/>
      <c r="DK336" s="18"/>
      <c r="DL336" s="18"/>
      <c r="DM336" s="18"/>
      <c r="DN336" s="18"/>
    </row>
    <row r="337" spans="1:118" ht="33" customHeight="1" x14ac:dyDescent="0.25">
      <c r="A337" s="58"/>
      <c r="B337" s="94" t="s">
        <v>39</v>
      </c>
      <c r="C337" s="71">
        <v>654</v>
      </c>
      <c r="D337" s="114">
        <v>8</v>
      </c>
      <c r="E337" s="114">
        <v>1</v>
      </c>
      <c r="F337" s="95" t="s">
        <v>207</v>
      </c>
      <c r="G337" s="91">
        <v>240</v>
      </c>
      <c r="H337" s="162">
        <v>2023124.67</v>
      </c>
      <c r="I337" s="162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  <c r="DG337" s="18"/>
      <c r="DH337" s="18"/>
      <c r="DI337" s="18"/>
      <c r="DJ337" s="18"/>
      <c r="DK337" s="18"/>
      <c r="DL337" s="18"/>
      <c r="DM337" s="18"/>
      <c r="DN337" s="18"/>
    </row>
    <row r="338" spans="1:118" ht="0.75" customHeight="1" x14ac:dyDescent="0.25">
      <c r="A338" s="58"/>
      <c r="B338" s="131" t="s">
        <v>29</v>
      </c>
      <c r="C338" s="71">
        <v>654</v>
      </c>
      <c r="D338" s="114">
        <v>8</v>
      </c>
      <c r="E338" s="114">
        <v>1</v>
      </c>
      <c r="F338" s="115" t="s">
        <v>51</v>
      </c>
      <c r="G338" s="126">
        <v>540</v>
      </c>
      <c r="H338" s="159">
        <v>0</v>
      </c>
      <c r="I338" s="159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  <c r="DG338" s="18"/>
      <c r="DH338" s="18"/>
      <c r="DI338" s="18"/>
      <c r="DJ338" s="18"/>
      <c r="DK338" s="18"/>
      <c r="DL338" s="18"/>
      <c r="DM338" s="18"/>
      <c r="DN338" s="18"/>
    </row>
    <row r="339" spans="1:118" s="11" customFormat="1" ht="16.5" customHeight="1" x14ac:dyDescent="0.25">
      <c r="A339" s="58"/>
      <c r="B339" s="133" t="s">
        <v>77</v>
      </c>
      <c r="C339" s="71">
        <v>654</v>
      </c>
      <c r="D339" s="85">
        <v>8</v>
      </c>
      <c r="E339" s="85">
        <v>2</v>
      </c>
      <c r="F339" s="121"/>
      <c r="G339" s="87"/>
      <c r="H339" s="163">
        <f>H341</f>
        <v>924545.91</v>
      </c>
      <c r="I339" s="162">
        <f>I341</f>
        <v>0</v>
      </c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  <c r="BY339" s="45"/>
      <c r="BZ339" s="45"/>
      <c r="CA339" s="45"/>
      <c r="CB339" s="45"/>
      <c r="CC339" s="45"/>
      <c r="CD339" s="45"/>
      <c r="CE339" s="45"/>
      <c r="CF339" s="45"/>
      <c r="CG339" s="45"/>
      <c r="CH339" s="45"/>
      <c r="CI339" s="45"/>
      <c r="CJ339" s="45"/>
      <c r="CK339" s="45"/>
      <c r="CL339" s="45"/>
      <c r="CM339" s="45"/>
      <c r="CN339" s="45"/>
      <c r="CO339" s="45"/>
      <c r="CP339" s="45"/>
      <c r="CQ339" s="45"/>
      <c r="CR339" s="45"/>
      <c r="CS339" s="45"/>
      <c r="CT339" s="45"/>
      <c r="CU339" s="45"/>
      <c r="CV339" s="45"/>
      <c r="CW339" s="45"/>
      <c r="CX339" s="45"/>
      <c r="CY339" s="45"/>
      <c r="CZ339" s="45"/>
      <c r="DA339" s="45"/>
      <c r="DB339" s="45"/>
      <c r="DC339" s="45"/>
      <c r="DD339" s="45"/>
      <c r="DE339" s="45"/>
      <c r="DF339" s="45"/>
      <c r="DG339" s="45"/>
      <c r="DH339" s="45"/>
      <c r="DI339" s="45"/>
      <c r="DJ339" s="45"/>
      <c r="DK339" s="45"/>
      <c r="DL339" s="45"/>
      <c r="DM339" s="45"/>
      <c r="DN339" s="45"/>
    </row>
    <row r="340" spans="1:118" s="11" customFormat="1" ht="79.5" customHeight="1" x14ac:dyDescent="0.25">
      <c r="A340" s="58"/>
      <c r="B340" s="101" t="s">
        <v>109</v>
      </c>
      <c r="C340" s="71">
        <v>654</v>
      </c>
      <c r="D340" s="89">
        <v>8</v>
      </c>
      <c r="E340" s="89">
        <v>2</v>
      </c>
      <c r="F340" s="137" t="s">
        <v>103</v>
      </c>
      <c r="G340" s="149"/>
      <c r="H340" s="162">
        <f>H341</f>
        <v>924545.91</v>
      </c>
      <c r="I340" s="162">
        <f>I341</f>
        <v>0</v>
      </c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45"/>
      <c r="BZ340" s="45"/>
      <c r="CA340" s="45"/>
      <c r="CB340" s="45"/>
      <c r="CC340" s="45"/>
      <c r="CD340" s="45"/>
      <c r="CE340" s="45"/>
      <c r="CF340" s="45"/>
      <c r="CG340" s="45"/>
      <c r="CH340" s="45"/>
      <c r="CI340" s="45"/>
      <c r="CJ340" s="45"/>
      <c r="CK340" s="45"/>
      <c r="CL340" s="45"/>
      <c r="CM340" s="45"/>
      <c r="CN340" s="45"/>
      <c r="CO340" s="45"/>
      <c r="CP340" s="45"/>
      <c r="CQ340" s="45"/>
      <c r="CR340" s="45"/>
      <c r="CS340" s="45"/>
      <c r="CT340" s="45"/>
      <c r="CU340" s="45"/>
      <c r="CV340" s="45"/>
      <c r="CW340" s="45"/>
      <c r="CX340" s="45"/>
      <c r="CY340" s="45"/>
      <c r="CZ340" s="45"/>
      <c r="DA340" s="45"/>
      <c r="DB340" s="45"/>
      <c r="DC340" s="45"/>
      <c r="DD340" s="45"/>
      <c r="DE340" s="45"/>
      <c r="DF340" s="45"/>
      <c r="DG340" s="45"/>
      <c r="DH340" s="45"/>
      <c r="DI340" s="45"/>
      <c r="DJ340" s="45"/>
      <c r="DK340" s="45"/>
      <c r="DL340" s="45"/>
      <c r="DM340" s="45"/>
      <c r="DN340" s="45"/>
    </row>
    <row r="341" spans="1:118" s="11" customFormat="1" ht="84" customHeight="1" x14ac:dyDescent="0.25">
      <c r="A341" s="58"/>
      <c r="B341" s="99" t="s">
        <v>205</v>
      </c>
      <c r="C341" s="71">
        <v>654</v>
      </c>
      <c r="D341" s="89"/>
      <c r="E341" s="89"/>
      <c r="F341" s="137" t="s">
        <v>206</v>
      </c>
      <c r="G341" s="149"/>
      <c r="H341" s="162">
        <f>H342</f>
        <v>924545.91</v>
      </c>
      <c r="I341" s="162">
        <f>I343</f>
        <v>0</v>
      </c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  <c r="BY341" s="45"/>
      <c r="BZ341" s="45"/>
      <c r="CA341" s="45"/>
      <c r="CB341" s="45"/>
      <c r="CC341" s="45"/>
      <c r="CD341" s="45"/>
      <c r="CE341" s="45"/>
      <c r="CF341" s="45"/>
      <c r="CG341" s="45"/>
      <c r="CH341" s="45"/>
      <c r="CI341" s="45"/>
      <c r="CJ341" s="45"/>
      <c r="CK341" s="45"/>
      <c r="CL341" s="45"/>
      <c r="CM341" s="45"/>
      <c r="CN341" s="45"/>
      <c r="CO341" s="45"/>
      <c r="CP341" s="45"/>
      <c r="CQ341" s="45"/>
      <c r="CR341" s="45"/>
      <c r="CS341" s="45"/>
      <c r="CT341" s="45"/>
      <c r="CU341" s="45"/>
      <c r="CV341" s="45"/>
      <c r="CW341" s="45"/>
      <c r="CX341" s="45"/>
      <c r="CY341" s="45"/>
      <c r="CZ341" s="45"/>
      <c r="DA341" s="45"/>
      <c r="DB341" s="45"/>
      <c r="DC341" s="45"/>
      <c r="DD341" s="45"/>
      <c r="DE341" s="45"/>
      <c r="DF341" s="45"/>
      <c r="DG341" s="45"/>
      <c r="DH341" s="45"/>
      <c r="DI341" s="45"/>
      <c r="DJ341" s="45"/>
      <c r="DK341" s="45"/>
      <c r="DL341" s="45"/>
      <c r="DM341" s="45"/>
      <c r="DN341" s="45"/>
    </row>
    <row r="342" spans="1:118" ht="96.75" customHeight="1" x14ac:dyDescent="0.25">
      <c r="A342" s="58"/>
      <c r="B342" s="148" t="s">
        <v>110</v>
      </c>
      <c r="C342" s="71">
        <v>654</v>
      </c>
      <c r="D342" s="89">
        <v>8</v>
      </c>
      <c r="E342" s="89">
        <v>2</v>
      </c>
      <c r="F342" s="95" t="s">
        <v>207</v>
      </c>
      <c r="G342" s="91"/>
      <c r="H342" s="162">
        <f>H343</f>
        <v>924545.91</v>
      </c>
      <c r="I342" s="162">
        <f>I344</f>
        <v>0</v>
      </c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  <c r="DM342" s="18"/>
      <c r="DN342" s="18"/>
    </row>
    <row r="343" spans="1:118" ht="51.6" customHeight="1" x14ac:dyDescent="0.25">
      <c r="A343" s="58"/>
      <c r="B343" s="94" t="s">
        <v>36</v>
      </c>
      <c r="C343" s="71">
        <v>654</v>
      </c>
      <c r="D343" s="114">
        <v>8</v>
      </c>
      <c r="E343" s="114">
        <v>2</v>
      </c>
      <c r="F343" s="95" t="s">
        <v>207</v>
      </c>
      <c r="G343" s="91">
        <v>100</v>
      </c>
      <c r="H343" s="162">
        <f>H344</f>
        <v>924545.91</v>
      </c>
      <c r="I343" s="162">
        <f>I344</f>
        <v>0</v>
      </c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18"/>
      <c r="CJ343" s="18"/>
      <c r="CK343" s="18"/>
      <c r="CL343" s="18"/>
      <c r="CM343" s="18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18"/>
      <c r="CY343" s="18"/>
      <c r="CZ343" s="18"/>
      <c r="DA343" s="18"/>
      <c r="DB343" s="18"/>
      <c r="DC343" s="18"/>
      <c r="DD343" s="18"/>
      <c r="DE343" s="18"/>
      <c r="DF343" s="18"/>
      <c r="DG343" s="18"/>
      <c r="DH343" s="18"/>
      <c r="DI343" s="18"/>
      <c r="DJ343" s="18"/>
      <c r="DK343" s="18"/>
      <c r="DL343" s="18"/>
      <c r="DM343" s="18"/>
      <c r="DN343" s="18"/>
    </row>
    <row r="344" spans="1:118" ht="35.25" customHeight="1" x14ac:dyDescent="0.25">
      <c r="A344" s="58"/>
      <c r="B344" s="94" t="s">
        <v>41</v>
      </c>
      <c r="C344" s="71">
        <v>654</v>
      </c>
      <c r="D344" s="114">
        <v>8</v>
      </c>
      <c r="E344" s="114">
        <v>2</v>
      </c>
      <c r="F344" s="95" t="s">
        <v>207</v>
      </c>
      <c r="G344" s="91">
        <v>110</v>
      </c>
      <c r="H344" s="162">
        <v>924545.91</v>
      </c>
      <c r="I344" s="162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  <c r="DG344" s="18"/>
      <c r="DH344" s="18"/>
      <c r="DI344" s="18"/>
      <c r="DJ344" s="18"/>
      <c r="DK344" s="18"/>
      <c r="DL344" s="18"/>
      <c r="DM344" s="18"/>
      <c r="DN344" s="18"/>
    </row>
    <row r="345" spans="1:118" ht="50.25" hidden="1" customHeight="1" x14ac:dyDescent="0.25">
      <c r="A345" s="58"/>
      <c r="B345" s="148" t="s">
        <v>91</v>
      </c>
      <c r="C345" s="71">
        <v>654</v>
      </c>
      <c r="D345" s="89">
        <v>8</v>
      </c>
      <c r="E345" s="89">
        <v>2</v>
      </c>
      <c r="F345" s="95"/>
      <c r="G345" s="91"/>
      <c r="H345" s="162"/>
      <c r="I345" s="162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  <c r="DG345" s="18"/>
      <c r="DH345" s="18"/>
      <c r="DI345" s="18"/>
      <c r="DJ345" s="18"/>
      <c r="DK345" s="18"/>
      <c r="DL345" s="18"/>
      <c r="DM345" s="18"/>
      <c r="DN345" s="18"/>
    </row>
    <row r="346" spans="1:118" ht="57.75" hidden="1" customHeight="1" x14ac:dyDescent="0.25">
      <c r="A346" s="58"/>
      <c r="B346" s="94" t="s">
        <v>36</v>
      </c>
      <c r="C346" s="71">
        <v>654</v>
      </c>
      <c r="D346" s="114">
        <v>8</v>
      </c>
      <c r="E346" s="114">
        <v>2</v>
      </c>
      <c r="F346" s="95"/>
      <c r="G346" s="91"/>
      <c r="H346" s="162"/>
      <c r="I346" s="162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18"/>
      <c r="CJ346" s="18"/>
      <c r="CK346" s="18"/>
      <c r="CL346" s="18"/>
      <c r="CM346" s="18"/>
      <c r="CN346" s="18"/>
      <c r="CO346" s="18"/>
      <c r="CP346" s="18"/>
      <c r="CQ346" s="18"/>
      <c r="CR346" s="18"/>
      <c r="CS346" s="18"/>
      <c r="CT346" s="18"/>
      <c r="CU346" s="18"/>
      <c r="CV346" s="18"/>
      <c r="CW346" s="18"/>
      <c r="CX346" s="18"/>
      <c r="CY346" s="18"/>
      <c r="CZ346" s="18"/>
      <c r="DA346" s="18"/>
      <c r="DB346" s="18"/>
      <c r="DC346" s="18"/>
      <c r="DD346" s="18"/>
      <c r="DE346" s="18"/>
      <c r="DF346" s="18"/>
      <c r="DG346" s="18"/>
      <c r="DH346" s="18"/>
      <c r="DI346" s="18"/>
      <c r="DJ346" s="18"/>
      <c r="DK346" s="18"/>
      <c r="DL346" s="18"/>
      <c r="DM346" s="18"/>
      <c r="DN346" s="18"/>
    </row>
    <row r="347" spans="1:118" s="1" customFormat="1" ht="16.149999999999999" customHeight="1" x14ac:dyDescent="0.25">
      <c r="A347" s="57"/>
      <c r="B347" s="133" t="s">
        <v>20</v>
      </c>
      <c r="C347" s="71">
        <v>654</v>
      </c>
      <c r="D347" s="110">
        <v>10</v>
      </c>
      <c r="E347" s="110"/>
      <c r="F347" s="123"/>
      <c r="G347" s="112"/>
      <c r="H347" s="163">
        <f>H353+H358</f>
        <v>258395.75999999998</v>
      </c>
      <c r="I347" s="163">
        <f>I349+I353</f>
        <v>0</v>
      </c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</row>
    <row r="348" spans="1:118" ht="17.649999999999999" customHeight="1" x14ac:dyDescent="0.25">
      <c r="A348" s="58"/>
      <c r="B348" s="94" t="s">
        <v>21</v>
      </c>
      <c r="C348" s="71">
        <v>654</v>
      </c>
      <c r="D348" s="114">
        <v>10</v>
      </c>
      <c r="E348" s="114">
        <v>1</v>
      </c>
      <c r="F348" s="129"/>
      <c r="G348" s="126"/>
      <c r="H348" s="162">
        <f>H353</f>
        <v>150730.85999999999</v>
      </c>
      <c r="I348" s="162">
        <f>I350</f>
        <v>0</v>
      </c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  <c r="DE348" s="18"/>
      <c r="DF348" s="18"/>
      <c r="DG348" s="18"/>
      <c r="DH348" s="18"/>
      <c r="DI348" s="18"/>
      <c r="DJ348" s="18"/>
      <c r="DK348" s="18"/>
      <c r="DL348" s="18"/>
      <c r="DM348" s="18"/>
      <c r="DN348" s="18"/>
    </row>
    <row r="349" spans="1:118" ht="42.75" hidden="1" customHeight="1" x14ac:dyDescent="0.25">
      <c r="A349" s="58"/>
      <c r="B349" s="92" t="s">
        <v>5</v>
      </c>
      <c r="C349" s="71">
        <v>654</v>
      </c>
      <c r="D349" s="114">
        <v>10</v>
      </c>
      <c r="E349" s="114">
        <v>1</v>
      </c>
      <c r="F349" s="90" t="s">
        <v>55</v>
      </c>
      <c r="G349" s="126"/>
      <c r="H349" s="162">
        <f>H350</f>
        <v>107.7</v>
      </c>
      <c r="I349" s="162">
        <f>I350</f>
        <v>0</v>
      </c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18"/>
      <c r="CJ349" s="18"/>
      <c r="CK349" s="18"/>
      <c r="CL349" s="18"/>
      <c r="CM349" s="18"/>
      <c r="CN349" s="18"/>
      <c r="CO349" s="18"/>
      <c r="CP349" s="18"/>
      <c r="CQ349" s="18"/>
      <c r="CR349" s="18"/>
      <c r="CS349" s="18"/>
      <c r="CT349" s="18"/>
      <c r="CU349" s="18"/>
      <c r="CV349" s="18"/>
      <c r="CW349" s="18"/>
      <c r="CX349" s="18"/>
      <c r="CY349" s="18"/>
      <c r="CZ349" s="18"/>
      <c r="DA349" s="18"/>
      <c r="DB349" s="18"/>
      <c r="DC349" s="18"/>
      <c r="DD349" s="18"/>
      <c r="DE349" s="18"/>
      <c r="DF349" s="18"/>
      <c r="DG349" s="18"/>
      <c r="DH349" s="18"/>
      <c r="DI349" s="18"/>
      <c r="DJ349" s="18"/>
      <c r="DK349" s="18"/>
      <c r="DL349" s="18"/>
      <c r="DM349" s="18"/>
      <c r="DN349" s="18"/>
    </row>
    <row r="350" spans="1:118" ht="65.45" hidden="1" customHeight="1" x14ac:dyDescent="0.25">
      <c r="A350" s="58"/>
      <c r="B350" s="88" t="s">
        <v>114</v>
      </c>
      <c r="C350" s="71">
        <v>654</v>
      </c>
      <c r="D350" s="114">
        <v>10</v>
      </c>
      <c r="E350" s="114">
        <v>1</v>
      </c>
      <c r="F350" s="90" t="s">
        <v>57</v>
      </c>
      <c r="G350" s="126"/>
      <c r="H350" s="162">
        <f>H351</f>
        <v>107.7</v>
      </c>
      <c r="I350" s="162">
        <f>I352</f>
        <v>0</v>
      </c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18"/>
      <c r="CJ350" s="18"/>
      <c r="CK350" s="18"/>
      <c r="CL350" s="18"/>
      <c r="CM350" s="18"/>
      <c r="CN350" s="18"/>
      <c r="CO350" s="18"/>
      <c r="CP350" s="18"/>
      <c r="CQ350" s="18"/>
      <c r="CR350" s="18"/>
      <c r="CS350" s="18"/>
      <c r="CT350" s="18"/>
      <c r="CU350" s="18"/>
      <c r="CV350" s="18"/>
      <c r="CW350" s="18"/>
      <c r="CX350" s="18"/>
      <c r="CY350" s="18"/>
      <c r="CZ350" s="18"/>
      <c r="DA350" s="18"/>
      <c r="DB350" s="18"/>
      <c r="DC350" s="18"/>
      <c r="DD350" s="18"/>
      <c r="DE350" s="18"/>
      <c r="DF350" s="18"/>
      <c r="DG350" s="18"/>
      <c r="DH350" s="18"/>
      <c r="DI350" s="18"/>
      <c r="DJ350" s="18"/>
      <c r="DK350" s="18"/>
      <c r="DL350" s="18"/>
      <c r="DM350" s="18"/>
      <c r="DN350" s="18"/>
    </row>
    <row r="351" spans="1:118" ht="22.5" hidden="1" customHeight="1" x14ac:dyDescent="0.25">
      <c r="A351" s="58"/>
      <c r="B351" s="94" t="s">
        <v>48</v>
      </c>
      <c r="C351" s="71">
        <v>654</v>
      </c>
      <c r="D351" s="114">
        <v>10</v>
      </c>
      <c r="E351" s="114">
        <v>1</v>
      </c>
      <c r="F351" s="90" t="s">
        <v>57</v>
      </c>
      <c r="G351" s="126">
        <v>300</v>
      </c>
      <c r="H351" s="162">
        <f>H352</f>
        <v>107.7</v>
      </c>
      <c r="I351" s="162">
        <f>I352</f>
        <v>0</v>
      </c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</row>
    <row r="352" spans="1:118" ht="29.45" hidden="1" customHeight="1" x14ac:dyDescent="0.25">
      <c r="A352" s="58"/>
      <c r="B352" s="94" t="s">
        <v>49</v>
      </c>
      <c r="C352" s="71">
        <v>654</v>
      </c>
      <c r="D352" s="114">
        <v>10</v>
      </c>
      <c r="E352" s="114">
        <v>1</v>
      </c>
      <c r="F352" s="90" t="s">
        <v>57</v>
      </c>
      <c r="G352" s="126">
        <v>320</v>
      </c>
      <c r="H352" s="162">
        <v>107.7</v>
      </c>
      <c r="I352" s="162">
        <v>0</v>
      </c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18"/>
      <c r="CJ352" s="18"/>
      <c r="CK352" s="18"/>
      <c r="CL352" s="18"/>
      <c r="CM352" s="18"/>
      <c r="CN352" s="18"/>
      <c r="CO352" s="18"/>
      <c r="CP352" s="18"/>
      <c r="CQ352" s="18"/>
      <c r="CR352" s="18"/>
      <c r="CS352" s="18"/>
      <c r="CT352" s="18"/>
      <c r="CU352" s="18"/>
      <c r="CV352" s="18"/>
      <c r="CW352" s="18"/>
      <c r="CX352" s="18"/>
      <c r="CY352" s="18"/>
      <c r="CZ352" s="18"/>
      <c r="DA352" s="18"/>
      <c r="DB352" s="18"/>
      <c r="DC352" s="18"/>
      <c r="DD352" s="18"/>
      <c r="DE352" s="18"/>
      <c r="DF352" s="18"/>
      <c r="DG352" s="18"/>
      <c r="DH352" s="18"/>
      <c r="DI352" s="18"/>
      <c r="DJ352" s="18"/>
      <c r="DK352" s="18"/>
      <c r="DL352" s="18"/>
      <c r="DM352" s="18"/>
      <c r="DN352" s="18"/>
    </row>
    <row r="353" spans="1:118" ht="68.25" customHeight="1" x14ac:dyDescent="0.25">
      <c r="A353" s="58"/>
      <c r="B353" s="84" t="s">
        <v>131</v>
      </c>
      <c r="C353" s="71">
        <v>654</v>
      </c>
      <c r="D353" s="114">
        <v>10</v>
      </c>
      <c r="E353" s="114">
        <v>1</v>
      </c>
      <c r="F353" s="90" t="s">
        <v>132</v>
      </c>
      <c r="G353" s="126"/>
      <c r="H353" s="162">
        <f t="shared" ref="H353:I356" si="32">H354</f>
        <v>150730.85999999999</v>
      </c>
      <c r="I353" s="162">
        <f t="shared" si="32"/>
        <v>0</v>
      </c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8"/>
      <c r="CI353" s="18"/>
      <c r="CJ353" s="18"/>
      <c r="CK353" s="18"/>
      <c r="CL353" s="18"/>
      <c r="CM353" s="18"/>
      <c r="CN353" s="18"/>
      <c r="CO353" s="18"/>
      <c r="CP353" s="18"/>
      <c r="CQ353" s="18"/>
      <c r="CR353" s="18"/>
      <c r="CS353" s="18"/>
      <c r="CT353" s="18"/>
      <c r="CU353" s="18"/>
      <c r="CV353" s="18"/>
      <c r="CW353" s="18"/>
      <c r="CX353" s="18"/>
      <c r="CY353" s="18"/>
      <c r="CZ353" s="18"/>
      <c r="DA353" s="18"/>
      <c r="DB353" s="18"/>
      <c r="DC353" s="18"/>
      <c r="DD353" s="18"/>
      <c r="DE353" s="18"/>
      <c r="DF353" s="18"/>
      <c r="DG353" s="18"/>
      <c r="DH353" s="18"/>
      <c r="DI353" s="18"/>
      <c r="DJ353" s="18"/>
      <c r="DK353" s="18"/>
      <c r="DL353" s="18"/>
      <c r="DM353" s="18"/>
      <c r="DN353" s="18"/>
    </row>
    <row r="354" spans="1:118" ht="57" customHeight="1" x14ac:dyDescent="0.25">
      <c r="A354" s="58"/>
      <c r="B354" s="94" t="s">
        <v>133</v>
      </c>
      <c r="C354" s="71">
        <v>654</v>
      </c>
      <c r="D354" s="114">
        <v>10</v>
      </c>
      <c r="E354" s="114">
        <v>1</v>
      </c>
      <c r="F354" s="90" t="s">
        <v>134</v>
      </c>
      <c r="G354" s="126"/>
      <c r="H354" s="162">
        <f t="shared" si="32"/>
        <v>150730.85999999999</v>
      </c>
      <c r="I354" s="162">
        <f t="shared" si="32"/>
        <v>0</v>
      </c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18"/>
      <c r="CJ354" s="18"/>
      <c r="CK354" s="18"/>
      <c r="CL354" s="18"/>
      <c r="CM354" s="18"/>
      <c r="CN354" s="18"/>
      <c r="CO354" s="18"/>
      <c r="CP354" s="18"/>
      <c r="CQ354" s="18"/>
      <c r="CR354" s="18"/>
      <c r="CS354" s="18"/>
      <c r="CT354" s="18"/>
      <c r="CU354" s="18"/>
      <c r="CV354" s="18"/>
      <c r="CW354" s="18"/>
      <c r="CX354" s="18"/>
      <c r="CY354" s="18"/>
      <c r="CZ354" s="18"/>
      <c r="DA354" s="18"/>
      <c r="DB354" s="18"/>
      <c r="DC354" s="18"/>
      <c r="DD354" s="18"/>
      <c r="DE354" s="18"/>
      <c r="DF354" s="18"/>
      <c r="DG354" s="18"/>
      <c r="DH354" s="18"/>
      <c r="DI354" s="18"/>
      <c r="DJ354" s="18"/>
      <c r="DK354" s="18"/>
      <c r="DL354" s="18"/>
      <c r="DM354" s="18"/>
      <c r="DN354" s="18"/>
    </row>
    <row r="355" spans="1:118" ht="73.5" customHeight="1" x14ac:dyDescent="0.25">
      <c r="A355" s="58"/>
      <c r="B355" s="94" t="s">
        <v>137</v>
      </c>
      <c r="C355" s="71">
        <v>654</v>
      </c>
      <c r="D355" s="114">
        <v>10</v>
      </c>
      <c r="E355" s="114">
        <v>1</v>
      </c>
      <c r="F355" s="90" t="s">
        <v>138</v>
      </c>
      <c r="G355" s="126">
        <v>0</v>
      </c>
      <c r="H355" s="162">
        <f t="shared" si="32"/>
        <v>150730.85999999999</v>
      </c>
      <c r="I355" s="162">
        <f t="shared" si="32"/>
        <v>0</v>
      </c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  <c r="DE355" s="18"/>
      <c r="DF355" s="18"/>
      <c r="DG355" s="18"/>
      <c r="DH355" s="18"/>
      <c r="DI355" s="18"/>
      <c r="DJ355" s="18"/>
      <c r="DK355" s="18"/>
      <c r="DL355" s="18"/>
      <c r="DM355" s="18"/>
      <c r="DN355" s="18"/>
    </row>
    <row r="356" spans="1:118" ht="29.45" customHeight="1" x14ac:dyDescent="0.25">
      <c r="A356" s="58"/>
      <c r="B356" s="94" t="s">
        <v>48</v>
      </c>
      <c r="C356" s="71">
        <v>654</v>
      </c>
      <c r="D356" s="114">
        <v>10</v>
      </c>
      <c r="E356" s="114">
        <v>1</v>
      </c>
      <c r="F356" s="90" t="s">
        <v>138</v>
      </c>
      <c r="G356" s="126">
        <v>300</v>
      </c>
      <c r="H356" s="162">
        <f t="shared" si="32"/>
        <v>150730.85999999999</v>
      </c>
      <c r="I356" s="162">
        <f t="shared" si="32"/>
        <v>0</v>
      </c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8"/>
      <c r="CI356" s="18"/>
      <c r="CJ356" s="18"/>
      <c r="CK356" s="18"/>
      <c r="CL356" s="18"/>
      <c r="CM356" s="18"/>
      <c r="CN356" s="18"/>
      <c r="CO356" s="18"/>
      <c r="CP356" s="18"/>
      <c r="CQ356" s="18"/>
      <c r="CR356" s="18"/>
      <c r="CS356" s="18"/>
      <c r="CT356" s="18"/>
      <c r="CU356" s="18"/>
      <c r="CV356" s="18"/>
      <c r="CW356" s="18"/>
      <c r="CX356" s="18"/>
      <c r="CY356" s="18"/>
      <c r="CZ356" s="18"/>
      <c r="DA356" s="18"/>
      <c r="DB356" s="18"/>
      <c r="DC356" s="18"/>
      <c r="DD356" s="18"/>
      <c r="DE356" s="18"/>
      <c r="DF356" s="18"/>
      <c r="DG356" s="18"/>
      <c r="DH356" s="18"/>
      <c r="DI356" s="18"/>
      <c r="DJ356" s="18"/>
      <c r="DK356" s="18"/>
      <c r="DL356" s="18"/>
      <c r="DM356" s="18"/>
      <c r="DN356" s="18"/>
    </row>
    <row r="357" spans="1:118" ht="29.45" customHeight="1" x14ac:dyDescent="0.25">
      <c r="A357" s="58"/>
      <c r="B357" s="94" t="s">
        <v>49</v>
      </c>
      <c r="C357" s="71">
        <v>654</v>
      </c>
      <c r="D357" s="114">
        <v>10</v>
      </c>
      <c r="E357" s="114">
        <v>1</v>
      </c>
      <c r="F357" s="90" t="s">
        <v>138</v>
      </c>
      <c r="G357" s="126">
        <v>320</v>
      </c>
      <c r="H357" s="162">
        <v>150730.85999999999</v>
      </c>
      <c r="I357" s="162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  <c r="CZ357" s="18"/>
      <c r="DA357" s="18"/>
      <c r="DB357" s="18"/>
      <c r="DC357" s="18"/>
      <c r="DD357" s="18"/>
      <c r="DE357" s="18"/>
      <c r="DF357" s="18"/>
      <c r="DG357" s="18"/>
      <c r="DH357" s="18"/>
      <c r="DI357" s="18"/>
      <c r="DJ357" s="18"/>
      <c r="DK357" s="18"/>
      <c r="DL357" s="18"/>
      <c r="DM357" s="18"/>
      <c r="DN357" s="18"/>
    </row>
    <row r="358" spans="1:118" ht="52.5" customHeight="1" x14ac:dyDescent="0.25">
      <c r="A358" s="58"/>
      <c r="B358" s="92" t="s">
        <v>5</v>
      </c>
      <c r="C358" s="71">
        <v>654</v>
      </c>
      <c r="D358" s="114">
        <v>10</v>
      </c>
      <c r="E358" s="114">
        <v>1</v>
      </c>
      <c r="F358" s="90" t="s">
        <v>55</v>
      </c>
      <c r="G358" s="126"/>
      <c r="H358" s="162">
        <f>H359</f>
        <v>107664.9</v>
      </c>
      <c r="I358" s="162">
        <f>I359</f>
        <v>0</v>
      </c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18"/>
      <c r="CJ358" s="18"/>
      <c r="CK358" s="18"/>
      <c r="CL358" s="18"/>
      <c r="CM358" s="18"/>
      <c r="CN358" s="18"/>
      <c r="CO358" s="18"/>
      <c r="CP358" s="18"/>
      <c r="CQ358" s="18"/>
      <c r="CR358" s="18"/>
      <c r="CS358" s="18"/>
      <c r="CT358" s="18"/>
      <c r="CU358" s="18"/>
      <c r="CV358" s="18"/>
      <c r="CW358" s="18"/>
      <c r="CX358" s="18"/>
      <c r="CY358" s="18"/>
      <c r="CZ358" s="18"/>
      <c r="DA358" s="18"/>
      <c r="DB358" s="18"/>
      <c r="DC358" s="18"/>
      <c r="DD358" s="18"/>
      <c r="DE358" s="18"/>
      <c r="DF358" s="18"/>
      <c r="DG358" s="18"/>
      <c r="DH358" s="18"/>
      <c r="DI358" s="18"/>
      <c r="DJ358" s="18"/>
      <c r="DK358" s="18"/>
      <c r="DL358" s="18"/>
      <c r="DM358" s="18"/>
      <c r="DN358" s="18"/>
    </row>
    <row r="359" spans="1:118" ht="75.75" customHeight="1" x14ac:dyDescent="0.25">
      <c r="A359" s="58"/>
      <c r="B359" s="88" t="s">
        <v>114</v>
      </c>
      <c r="C359" s="71">
        <v>654</v>
      </c>
      <c r="D359" s="114">
        <v>10</v>
      </c>
      <c r="E359" s="114">
        <v>1</v>
      </c>
      <c r="F359" s="90" t="s">
        <v>57</v>
      </c>
      <c r="G359" s="126"/>
      <c r="H359" s="162">
        <f>H360</f>
        <v>107664.9</v>
      </c>
      <c r="I359" s="162">
        <f>I361</f>
        <v>0</v>
      </c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18"/>
      <c r="CY359" s="18"/>
      <c r="CZ359" s="18"/>
      <c r="DA359" s="18"/>
      <c r="DB359" s="18"/>
      <c r="DC359" s="18"/>
      <c r="DD359" s="18"/>
      <c r="DE359" s="18"/>
      <c r="DF359" s="18"/>
      <c r="DG359" s="18"/>
      <c r="DH359" s="18"/>
      <c r="DI359" s="18"/>
      <c r="DJ359" s="18"/>
      <c r="DK359" s="18"/>
      <c r="DL359" s="18"/>
      <c r="DM359" s="18"/>
      <c r="DN359" s="18"/>
    </row>
    <row r="360" spans="1:118" ht="43.5" customHeight="1" x14ac:dyDescent="0.25">
      <c r="A360" s="58"/>
      <c r="B360" s="94" t="s">
        <v>48</v>
      </c>
      <c r="C360" s="71">
        <v>654</v>
      </c>
      <c r="D360" s="114">
        <v>10</v>
      </c>
      <c r="E360" s="114">
        <v>1</v>
      </c>
      <c r="F360" s="90" t="s">
        <v>57</v>
      </c>
      <c r="G360" s="126">
        <v>300</v>
      </c>
      <c r="H360" s="162">
        <f>H361</f>
        <v>107664.9</v>
      </c>
      <c r="I360" s="162">
        <f>I361</f>
        <v>0</v>
      </c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18"/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  <c r="CZ360" s="18"/>
      <c r="DA360" s="18"/>
      <c r="DB360" s="18"/>
      <c r="DC360" s="18"/>
      <c r="DD360" s="18"/>
      <c r="DE360" s="18"/>
      <c r="DF360" s="18"/>
      <c r="DG360" s="18"/>
      <c r="DH360" s="18"/>
      <c r="DI360" s="18"/>
      <c r="DJ360" s="18"/>
      <c r="DK360" s="18"/>
      <c r="DL360" s="18"/>
      <c r="DM360" s="18"/>
      <c r="DN360" s="18"/>
    </row>
    <row r="361" spans="1:118" ht="29.45" customHeight="1" x14ac:dyDescent="0.25">
      <c r="A361" s="58"/>
      <c r="B361" s="94" t="s">
        <v>49</v>
      </c>
      <c r="C361" s="71">
        <v>654</v>
      </c>
      <c r="D361" s="114">
        <v>10</v>
      </c>
      <c r="E361" s="114">
        <v>1</v>
      </c>
      <c r="F361" s="90" t="s">
        <v>57</v>
      </c>
      <c r="G361" s="126">
        <v>320</v>
      </c>
      <c r="H361" s="162">
        <v>107664.9</v>
      </c>
      <c r="I361" s="162">
        <v>0</v>
      </c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18"/>
      <c r="CJ361" s="18"/>
      <c r="CK361" s="18"/>
      <c r="CL361" s="18"/>
      <c r="CM361" s="18"/>
      <c r="CN361" s="18"/>
      <c r="CO361" s="18"/>
      <c r="CP361" s="18"/>
      <c r="CQ361" s="18"/>
      <c r="CR361" s="18"/>
      <c r="CS361" s="18"/>
      <c r="CT361" s="18"/>
      <c r="CU361" s="18"/>
      <c r="CV361" s="18"/>
      <c r="CW361" s="18"/>
      <c r="CX361" s="18"/>
      <c r="CY361" s="18"/>
      <c r="CZ361" s="18"/>
      <c r="DA361" s="18"/>
      <c r="DB361" s="18"/>
      <c r="DC361" s="18"/>
      <c r="DD361" s="18"/>
      <c r="DE361" s="18"/>
      <c r="DF361" s="18"/>
      <c r="DG361" s="18"/>
      <c r="DH361" s="18"/>
      <c r="DI361" s="18"/>
      <c r="DJ361" s="18"/>
      <c r="DK361" s="18"/>
      <c r="DL361" s="18"/>
      <c r="DM361" s="18"/>
      <c r="DN361" s="18"/>
    </row>
    <row r="362" spans="1:118" ht="29.45" hidden="1" customHeight="1" x14ac:dyDescent="0.25">
      <c r="A362" s="58"/>
      <c r="B362" s="94"/>
      <c r="C362" s="71">
        <v>654</v>
      </c>
      <c r="D362" s="114"/>
      <c r="E362" s="114"/>
      <c r="F362" s="90"/>
      <c r="G362" s="126"/>
      <c r="H362" s="162"/>
      <c r="I362" s="162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  <c r="DG362" s="18"/>
      <c r="DH362" s="18"/>
      <c r="DI362" s="18"/>
      <c r="DJ362" s="18"/>
      <c r="DK362" s="18"/>
      <c r="DL362" s="18"/>
      <c r="DM362" s="18"/>
      <c r="DN362" s="18"/>
    </row>
    <row r="363" spans="1:118" s="1" customFormat="1" ht="15.75" x14ac:dyDescent="0.25">
      <c r="A363" s="57"/>
      <c r="B363" s="133" t="s">
        <v>78</v>
      </c>
      <c r="C363" s="71">
        <v>654</v>
      </c>
      <c r="D363" s="85">
        <v>11</v>
      </c>
      <c r="E363" s="85"/>
      <c r="F363" s="86"/>
      <c r="G363" s="87"/>
      <c r="H363" s="158">
        <f>H364</f>
        <v>1952690.83</v>
      </c>
      <c r="I363" s="158">
        <f>I365</f>
        <v>0</v>
      </c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</row>
    <row r="364" spans="1:118" s="1" customFormat="1" ht="47.25" x14ac:dyDescent="0.25">
      <c r="A364" s="57"/>
      <c r="B364" s="101" t="s">
        <v>111</v>
      </c>
      <c r="C364" s="71">
        <v>654</v>
      </c>
      <c r="D364" s="89">
        <v>11</v>
      </c>
      <c r="E364" s="89">
        <v>1</v>
      </c>
      <c r="F364" s="103" t="s">
        <v>117</v>
      </c>
      <c r="G364" s="87"/>
      <c r="H364" s="159">
        <f>H365</f>
        <v>1952690.83</v>
      </c>
      <c r="I364" s="159">
        <f>I365</f>
        <v>0</v>
      </c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</row>
    <row r="365" spans="1:118" ht="78.75" x14ac:dyDescent="0.25">
      <c r="A365" s="58"/>
      <c r="B365" s="104" t="s">
        <v>112</v>
      </c>
      <c r="C365" s="71">
        <v>654</v>
      </c>
      <c r="D365" s="89">
        <v>11</v>
      </c>
      <c r="E365" s="89">
        <v>1</v>
      </c>
      <c r="F365" s="95" t="s">
        <v>118</v>
      </c>
      <c r="G365" s="87"/>
      <c r="H365" s="159">
        <f>H366+H368</f>
        <v>1952690.83</v>
      </c>
      <c r="I365" s="159">
        <f>I367+I369</f>
        <v>0</v>
      </c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8"/>
      <c r="CI365" s="18"/>
      <c r="CJ365" s="18"/>
      <c r="CK365" s="18"/>
      <c r="CL365" s="18"/>
      <c r="CM365" s="18"/>
      <c r="CN365" s="18"/>
      <c r="CO365" s="18"/>
      <c r="CP365" s="18"/>
      <c r="CQ365" s="18"/>
      <c r="CR365" s="18"/>
      <c r="CS365" s="18"/>
      <c r="CT365" s="18"/>
      <c r="CU365" s="18"/>
      <c r="CV365" s="18"/>
      <c r="CW365" s="18"/>
      <c r="CX365" s="18"/>
      <c r="CY365" s="18"/>
      <c r="CZ365" s="18"/>
      <c r="DA365" s="18"/>
      <c r="DB365" s="18"/>
      <c r="DC365" s="18"/>
      <c r="DD365" s="18"/>
      <c r="DE365" s="18"/>
      <c r="DF365" s="18"/>
      <c r="DG365" s="18"/>
      <c r="DH365" s="18"/>
      <c r="DI365" s="18"/>
      <c r="DJ365" s="18"/>
      <c r="DK365" s="18"/>
      <c r="DL365" s="18"/>
      <c r="DM365" s="18"/>
      <c r="DN365" s="18"/>
    </row>
    <row r="366" spans="1:118" ht="94.5" x14ac:dyDescent="0.25">
      <c r="A366" s="58"/>
      <c r="B366" s="94" t="s">
        <v>36</v>
      </c>
      <c r="C366" s="71">
        <v>654</v>
      </c>
      <c r="D366" s="89">
        <v>11</v>
      </c>
      <c r="E366" s="89">
        <v>1</v>
      </c>
      <c r="F366" s="95" t="s">
        <v>118</v>
      </c>
      <c r="G366" s="91">
        <v>100</v>
      </c>
      <c r="H366" s="159">
        <f>H367</f>
        <v>1952690.83</v>
      </c>
      <c r="I366" s="159">
        <f>I367</f>
        <v>0</v>
      </c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  <c r="CI366" s="18"/>
      <c r="CJ366" s="18"/>
      <c r="CK366" s="18"/>
      <c r="CL366" s="18"/>
      <c r="CM366" s="18"/>
      <c r="CN366" s="18"/>
      <c r="CO366" s="18"/>
      <c r="CP366" s="18"/>
      <c r="CQ366" s="18"/>
      <c r="CR366" s="18"/>
      <c r="CS366" s="18"/>
      <c r="CT366" s="18"/>
      <c r="CU366" s="18"/>
      <c r="CV366" s="18"/>
      <c r="CW366" s="18"/>
      <c r="CX366" s="18"/>
      <c r="CY366" s="18"/>
      <c r="CZ366" s="18"/>
      <c r="DA366" s="18"/>
      <c r="DB366" s="18"/>
      <c r="DC366" s="18"/>
      <c r="DD366" s="18"/>
      <c r="DE366" s="18"/>
      <c r="DF366" s="18"/>
      <c r="DG366" s="18"/>
      <c r="DH366" s="18"/>
      <c r="DI366" s="18"/>
      <c r="DJ366" s="18"/>
      <c r="DK366" s="18"/>
      <c r="DL366" s="18"/>
      <c r="DM366" s="18"/>
      <c r="DN366" s="18"/>
    </row>
    <row r="367" spans="1:118" s="2" customFormat="1" ht="36" customHeight="1" x14ac:dyDescent="0.25">
      <c r="A367" s="58"/>
      <c r="B367" s="94" t="s">
        <v>41</v>
      </c>
      <c r="C367" s="164">
        <v>654</v>
      </c>
      <c r="D367" s="89">
        <v>11</v>
      </c>
      <c r="E367" s="89">
        <v>1</v>
      </c>
      <c r="F367" s="95" t="s">
        <v>118</v>
      </c>
      <c r="G367" s="91">
        <v>110</v>
      </c>
      <c r="H367" s="159">
        <v>1952690.83</v>
      </c>
      <c r="I367" s="159"/>
      <c r="J367" s="18"/>
      <c r="K367" s="18"/>
      <c r="L367" s="18"/>
      <c r="M367" s="18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</row>
    <row r="368" spans="1:118" s="2" customFormat="1" ht="16.5" hidden="1" customHeight="1" x14ac:dyDescent="0.25">
      <c r="A368" s="58"/>
      <c r="B368" s="94"/>
      <c r="C368" s="91"/>
      <c r="D368" s="89"/>
      <c r="E368" s="89"/>
      <c r="F368" s="95"/>
      <c r="G368" s="91"/>
      <c r="H368" s="159"/>
      <c r="I368" s="159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3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</row>
    <row r="369" spans="1:118" ht="9" hidden="1" customHeight="1" x14ac:dyDescent="0.25">
      <c r="A369" s="58"/>
      <c r="B369" s="94"/>
      <c r="C369" s="91"/>
      <c r="D369" s="89"/>
      <c r="E369" s="89"/>
      <c r="F369" s="123"/>
      <c r="G369" s="91"/>
      <c r="H369" s="159"/>
      <c r="I369" s="159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18"/>
      <c r="CJ369" s="18"/>
      <c r="CK369" s="18"/>
      <c r="CL369" s="18"/>
      <c r="CM369" s="18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  <c r="CZ369" s="18"/>
      <c r="DA369" s="18"/>
      <c r="DB369" s="18"/>
      <c r="DC369" s="18"/>
      <c r="DD369" s="18"/>
      <c r="DE369" s="18"/>
      <c r="DF369" s="18"/>
      <c r="DG369" s="18"/>
      <c r="DH369" s="18"/>
      <c r="DI369" s="18"/>
      <c r="DJ369" s="18"/>
      <c r="DK369" s="18"/>
      <c r="DL369" s="18"/>
      <c r="DM369" s="18"/>
      <c r="DN369" s="18"/>
    </row>
    <row r="370" spans="1:118" s="1" customFormat="1" ht="18" customHeight="1" x14ac:dyDescent="0.25">
      <c r="A370" s="61"/>
      <c r="B370" s="150" t="s">
        <v>72</v>
      </c>
      <c r="C370" s="151"/>
      <c r="D370" s="151"/>
      <c r="E370" s="151"/>
      <c r="F370" s="151"/>
      <c r="G370" s="152"/>
      <c r="H370" s="160">
        <f>H20+H101+H117+H165+H202+H328+H347+H363+H314</f>
        <v>91206456.150000006</v>
      </c>
      <c r="I370" s="160">
        <f>I20+I101+I117+I165+I202+I328+I347+I363+I314</f>
        <v>224255.33</v>
      </c>
      <c r="J370" s="13"/>
      <c r="K370" s="13"/>
      <c r="L370" s="13"/>
      <c r="M370" s="13"/>
      <c r="N370" s="24"/>
      <c r="O370" s="25"/>
      <c r="P370" s="25"/>
      <c r="Q370" s="25"/>
      <c r="R370" s="25"/>
      <c r="S370" s="25"/>
      <c r="T370" s="25"/>
      <c r="U370" s="25"/>
      <c r="V370" s="14"/>
      <c r="W370" s="15"/>
      <c r="X370" s="15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</row>
    <row r="371" spans="1:118" s="18" customFormat="1" ht="20.25" customHeight="1" x14ac:dyDescent="0.2">
      <c r="A371" s="16"/>
      <c r="B371" s="19"/>
      <c r="C371" s="20"/>
      <c r="D371" s="20"/>
      <c r="E371" s="20"/>
      <c r="F371" s="20"/>
      <c r="G371" s="20"/>
      <c r="H371" s="47"/>
      <c r="I371" s="47"/>
    </row>
    <row r="372" spans="1:118" s="18" customFormat="1" ht="21" customHeight="1" x14ac:dyDescent="0.2">
      <c r="B372" s="8"/>
      <c r="C372" s="20"/>
      <c r="D372" s="20"/>
      <c r="E372" s="20"/>
      <c r="F372" s="20"/>
      <c r="G372" s="20"/>
      <c r="H372" s="51"/>
      <c r="I372" s="51"/>
    </row>
    <row r="373" spans="1:118" s="18" customFormat="1" ht="23.25" customHeight="1" x14ac:dyDescent="0.2">
      <c r="B373" s="9"/>
      <c r="C373" s="20"/>
      <c r="D373" s="20"/>
      <c r="E373" s="20"/>
      <c r="F373" s="20"/>
      <c r="G373" s="20"/>
      <c r="H373" s="50"/>
      <c r="I373" s="50"/>
    </row>
    <row r="374" spans="1:118" s="18" customFormat="1" ht="22.5" customHeight="1" x14ac:dyDescent="0.2">
      <c r="B374" s="9"/>
      <c r="C374" s="20"/>
      <c r="D374" s="20"/>
      <c r="E374" s="20"/>
      <c r="F374" s="20"/>
      <c r="G374" s="20"/>
      <c r="H374" s="50"/>
      <c r="I374" s="50"/>
    </row>
    <row r="375" spans="1:118" s="18" customFormat="1" ht="20.25" customHeight="1" x14ac:dyDescent="0.2">
      <c r="B375" s="9"/>
      <c r="C375" s="20"/>
      <c r="D375" s="20"/>
      <c r="E375" s="20"/>
      <c r="F375" s="20"/>
      <c r="G375" s="20"/>
      <c r="H375" s="50"/>
      <c r="I375" s="50"/>
    </row>
    <row r="376" spans="1:118" s="18" customFormat="1" ht="24" customHeight="1" x14ac:dyDescent="0.2">
      <c r="B376" s="19"/>
      <c r="C376" s="20"/>
      <c r="D376" s="20"/>
      <c r="E376" s="20"/>
      <c r="F376" s="20"/>
      <c r="G376" s="20"/>
      <c r="H376" s="50"/>
      <c r="I376" s="50"/>
    </row>
    <row r="377" spans="1:118" s="16" customFormat="1" ht="27" customHeight="1" x14ac:dyDescent="0.2">
      <c r="B377" s="8"/>
      <c r="C377" s="20"/>
      <c r="D377" s="20"/>
      <c r="E377" s="20"/>
      <c r="F377" s="20"/>
      <c r="G377" s="21"/>
      <c r="H377" s="52"/>
      <c r="I377" s="52"/>
    </row>
    <row r="378" spans="1:118" s="18" customFormat="1" ht="24" customHeight="1" x14ac:dyDescent="0.2">
      <c r="B378" s="8"/>
      <c r="C378" s="20"/>
      <c r="D378" s="20"/>
      <c r="E378" s="20"/>
      <c r="F378" s="20"/>
      <c r="G378" s="20"/>
      <c r="H378" s="50"/>
      <c r="I378" s="50"/>
    </row>
    <row r="379" spans="1:118" s="18" customFormat="1" ht="23.25" customHeight="1" x14ac:dyDescent="0.2">
      <c r="B379" s="7"/>
      <c r="C379" s="20"/>
      <c r="D379" s="20"/>
      <c r="E379" s="20"/>
      <c r="F379" s="22"/>
      <c r="G379" s="20"/>
      <c r="H379" s="50"/>
      <c r="I379" s="50"/>
    </row>
    <row r="380" spans="1:118" s="18" customFormat="1" ht="21.75" customHeight="1" x14ac:dyDescent="0.2">
      <c r="B380" s="8"/>
      <c r="C380" s="20"/>
      <c r="D380" s="20"/>
      <c r="E380" s="20"/>
      <c r="F380" s="20"/>
      <c r="G380" s="20"/>
      <c r="H380" s="50"/>
      <c r="I380" s="50"/>
    </row>
    <row r="381" spans="1:118" s="18" customFormat="1" ht="24" customHeight="1" x14ac:dyDescent="0.2">
      <c r="B381" s="7"/>
      <c r="C381" s="20"/>
      <c r="D381" s="20"/>
      <c r="E381" s="20"/>
      <c r="F381" s="22"/>
      <c r="G381" s="20"/>
      <c r="H381" s="50"/>
      <c r="I381" s="50"/>
    </row>
    <row r="382" spans="1:118" s="18" customFormat="1" ht="28.5" customHeight="1" x14ac:dyDescent="0.2">
      <c r="B382" s="7"/>
      <c r="C382" s="20"/>
      <c r="D382" s="20"/>
      <c r="E382" s="20"/>
      <c r="F382" s="20"/>
      <c r="G382" s="20"/>
      <c r="H382" s="50"/>
      <c r="I382" s="50"/>
    </row>
    <row r="383" spans="1:118" s="18" customFormat="1" ht="21" customHeight="1" x14ac:dyDescent="0.2">
      <c r="B383" s="7"/>
      <c r="C383" s="20"/>
      <c r="D383" s="20"/>
      <c r="E383" s="20"/>
      <c r="F383" s="20"/>
      <c r="G383" s="20"/>
      <c r="H383" s="50"/>
      <c r="I383" s="50"/>
    </row>
    <row r="384" spans="1:118" s="18" customFormat="1" ht="21.75" customHeight="1" x14ac:dyDescent="0.2">
      <c r="B384" s="9"/>
      <c r="C384" s="20"/>
      <c r="D384" s="20"/>
      <c r="E384" s="20"/>
      <c r="F384" s="20"/>
      <c r="G384" s="20"/>
      <c r="H384" s="50"/>
      <c r="I384" s="50"/>
    </row>
    <row r="385" spans="2:9" s="18" customFormat="1" ht="21.75" customHeight="1" x14ac:dyDescent="0.2">
      <c r="B385" s="9"/>
      <c r="C385" s="20"/>
      <c r="D385" s="20"/>
      <c r="E385" s="20"/>
      <c r="F385" s="20"/>
      <c r="G385" s="20"/>
      <c r="H385" s="50"/>
      <c r="I385" s="50"/>
    </row>
    <row r="386" spans="2:9" s="18" customFormat="1" ht="18" customHeight="1" x14ac:dyDescent="0.2">
      <c r="B386" s="165"/>
      <c r="C386" s="165"/>
      <c r="D386" s="165"/>
      <c r="E386" s="165"/>
      <c r="F386" s="165"/>
      <c r="G386" s="165"/>
      <c r="H386" s="50"/>
      <c r="I386" s="50"/>
    </row>
    <row r="387" spans="2:9" s="18" customFormat="1" ht="23.25" customHeight="1" x14ac:dyDescent="0.2">
      <c r="B387" s="9"/>
      <c r="C387" s="20"/>
      <c r="D387" s="20"/>
      <c r="E387" s="20"/>
      <c r="F387" s="20"/>
      <c r="G387" s="20"/>
      <c r="H387" s="50"/>
      <c r="I387" s="50"/>
    </row>
    <row r="388" spans="2:9" s="18" customFormat="1" x14ac:dyDescent="0.2">
      <c r="B388" s="9"/>
      <c r="C388" s="20"/>
      <c r="D388" s="20"/>
      <c r="E388" s="20"/>
      <c r="F388" s="20"/>
      <c r="G388" s="20"/>
      <c r="H388" s="50"/>
      <c r="I388" s="50"/>
    </row>
    <row r="389" spans="2:9" s="18" customFormat="1" x14ac:dyDescent="0.2">
      <c r="B389" s="9"/>
      <c r="C389" s="20"/>
      <c r="D389" s="20"/>
      <c r="E389" s="20"/>
      <c r="F389" s="20"/>
      <c r="G389" s="20"/>
      <c r="H389" s="50"/>
      <c r="I389" s="50"/>
    </row>
    <row r="390" spans="2:9" s="18" customFormat="1" x14ac:dyDescent="0.2">
      <c r="B390" s="20"/>
      <c r="C390" s="20"/>
      <c r="D390" s="20"/>
      <c r="E390" s="20"/>
      <c r="F390" s="20"/>
      <c r="G390" s="20"/>
      <c r="H390" s="50"/>
      <c r="I390" s="50"/>
    </row>
    <row r="391" spans="2:9" s="18" customFormat="1" x14ac:dyDescent="0.2">
      <c r="B391" s="9"/>
      <c r="C391" s="20"/>
      <c r="D391" s="20"/>
      <c r="E391" s="20"/>
      <c r="F391" s="20"/>
      <c r="G391" s="20"/>
      <c r="H391" s="50"/>
      <c r="I391" s="50"/>
    </row>
    <row r="392" spans="2:9" s="18" customFormat="1" x14ac:dyDescent="0.2">
      <c r="B392" s="9"/>
      <c r="C392" s="20"/>
      <c r="D392" s="20"/>
      <c r="E392" s="20"/>
      <c r="F392" s="20"/>
      <c r="G392" s="20"/>
      <c r="H392" s="50"/>
      <c r="I392" s="50"/>
    </row>
    <row r="393" spans="2:9" s="18" customFormat="1" x14ac:dyDescent="0.2">
      <c r="B393" s="9"/>
      <c r="C393" s="20"/>
      <c r="D393" s="20"/>
      <c r="E393" s="20"/>
      <c r="F393" s="20"/>
      <c r="G393" s="20"/>
      <c r="H393" s="50"/>
      <c r="I393" s="50"/>
    </row>
    <row r="394" spans="2:9" s="18" customFormat="1" x14ac:dyDescent="0.2">
      <c r="B394" s="9"/>
      <c r="C394" s="20"/>
      <c r="D394" s="20"/>
      <c r="E394" s="20"/>
      <c r="F394" s="20"/>
      <c r="G394" s="20"/>
      <c r="H394" s="50"/>
      <c r="I394" s="50"/>
    </row>
    <row r="395" spans="2:9" s="18" customFormat="1" x14ac:dyDescent="0.2">
      <c r="B395" s="9"/>
      <c r="C395" s="20"/>
      <c r="D395" s="20"/>
      <c r="E395" s="20"/>
      <c r="F395" s="20"/>
      <c r="G395" s="20"/>
      <c r="H395" s="50"/>
      <c r="I395" s="50"/>
    </row>
    <row r="396" spans="2:9" s="18" customFormat="1" x14ac:dyDescent="0.2">
      <c r="B396" s="9"/>
      <c r="C396" s="20"/>
      <c r="D396" s="20"/>
      <c r="E396" s="20"/>
      <c r="F396" s="20"/>
      <c r="G396" s="20"/>
      <c r="H396" s="50"/>
      <c r="I396" s="50"/>
    </row>
    <row r="397" spans="2:9" s="18" customFormat="1" x14ac:dyDescent="0.2">
      <c r="B397" s="9"/>
      <c r="C397" s="20"/>
      <c r="D397" s="20"/>
      <c r="E397" s="20"/>
      <c r="F397" s="20"/>
      <c r="G397" s="20"/>
      <c r="H397" s="50"/>
      <c r="I397" s="50"/>
    </row>
    <row r="398" spans="2:9" s="18" customFormat="1" x14ac:dyDescent="0.2">
      <c r="B398" s="9"/>
      <c r="C398" s="20"/>
      <c r="D398" s="20"/>
      <c r="E398" s="20"/>
      <c r="F398" s="20"/>
      <c r="G398" s="20"/>
      <c r="H398" s="50"/>
      <c r="I398" s="50"/>
    </row>
    <row r="399" spans="2:9" s="18" customFormat="1" x14ac:dyDescent="0.2">
      <c r="B399" s="9"/>
      <c r="C399" s="20"/>
      <c r="D399" s="20"/>
      <c r="E399" s="20"/>
      <c r="F399" s="20"/>
      <c r="G399" s="20"/>
      <c r="H399" s="50"/>
      <c r="I399" s="50"/>
    </row>
    <row r="400" spans="2:9" s="18" customFormat="1" x14ac:dyDescent="0.2">
      <c r="B400" s="9"/>
      <c r="C400" s="20"/>
      <c r="D400" s="20"/>
      <c r="E400" s="20"/>
      <c r="F400" s="20"/>
      <c r="G400" s="20"/>
      <c r="H400" s="50"/>
      <c r="I400" s="50"/>
    </row>
    <row r="401" spans="2:9" s="18" customFormat="1" x14ac:dyDescent="0.2">
      <c r="B401" s="9"/>
      <c r="C401" s="20"/>
      <c r="D401" s="20"/>
      <c r="E401" s="20"/>
      <c r="F401" s="20"/>
      <c r="G401" s="20"/>
      <c r="H401" s="50"/>
      <c r="I401" s="50"/>
    </row>
    <row r="402" spans="2:9" s="18" customFormat="1" x14ac:dyDescent="0.2">
      <c r="B402" s="9"/>
      <c r="C402" s="20"/>
      <c r="D402" s="20"/>
      <c r="E402" s="20"/>
      <c r="F402" s="20"/>
      <c r="G402" s="20"/>
      <c r="H402" s="50"/>
      <c r="I402" s="50"/>
    </row>
    <row r="403" spans="2:9" s="18" customFormat="1" x14ac:dyDescent="0.2">
      <c r="B403" s="9"/>
      <c r="C403" s="20"/>
      <c r="D403" s="20"/>
      <c r="E403" s="20"/>
      <c r="F403" s="20"/>
      <c r="G403" s="20"/>
      <c r="H403" s="50"/>
      <c r="I403" s="50"/>
    </row>
    <row r="404" spans="2:9" s="18" customFormat="1" x14ac:dyDescent="0.2">
      <c r="B404" s="9"/>
      <c r="C404" s="20"/>
      <c r="D404" s="20"/>
      <c r="E404" s="20"/>
      <c r="F404" s="20"/>
      <c r="G404" s="20"/>
      <c r="H404" s="50"/>
      <c r="I404" s="50"/>
    </row>
    <row r="405" spans="2:9" s="18" customFormat="1" x14ac:dyDescent="0.2">
      <c r="B405" s="9"/>
      <c r="C405" s="20"/>
      <c r="D405" s="20"/>
      <c r="E405" s="20"/>
      <c r="F405" s="20"/>
      <c r="G405" s="20"/>
      <c r="H405" s="50"/>
      <c r="I405" s="50"/>
    </row>
    <row r="406" spans="2:9" s="18" customFormat="1" x14ac:dyDescent="0.2">
      <c r="B406" s="9"/>
      <c r="C406" s="20"/>
      <c r="D406" s="20"/>
      <c r="E406" s="20"/>
      <c r="F406" s="20"/>
      <c r="G406" s="20"/>
      <c r="H406" s="50"/>
      <c r="I406" s="50"/>
    </row>
    <row r="407" spans="2:9" s="18" customFormat="1" x14ac:dyDescent="0.2">
      <c r="B407" s="46"/>
      <c r="C407" s="23"/>
      <c r="D407" s="23"/>
      <c r="E407" s="23"/>
      <c r="F407" s="23"/>
      <c r="G407" s="23"/>
      <c r="H407" s="50"/>
      <c r="I407" s="50"/>
    </row>
    <row r="408" spans="2:9" s="18" customFormat="1" x14ac:dyDescent="0.2">
      <c r="B408" s="46"/>
      <c r="C408" s="23"/>
      <c r="D408" s="23"/>
      <c r="E408" s="23"/>
      <c r="F408" s="23"/>
      <c r="G408" s="23"/>
      <c r="H408" s="50"/>
      <c r="I408" s="50"/>
    </row>
    <row r="409" spans="2:9" s="18" customFormat="1" x14ac:dyDescent="0.2">
      <c r="B409" s="46"/>
      <c r="C409" s="23"/>
      <c r="D409" s="23"/>
      <c r="E409" s="23"/>
      <c r="F409" s="23"/>
      <c r="G409" s="23"/>
      <c r="H409" s="50"/>
      <c r="I409" s="50"/>
    </row>
    <row r="410" spans="2:9" s="18" customFormat="1" x14ac:dyDescent="0.2">
      <c r="B410" s="46"/>
      <c r="C410" s="23"/>
      <c r="D410" s="23"/>
      <c r="E410" s="23"/>
      <c r="F410" s="23"/>
      <c r="G410" s="23"/>
      <c r="H410" s="50"/>
      <c r="I410" s="50"/>
    </row>
    <row r="411" spans="2:9" s="18" customFormat="1" x14ac:dyDescent="0.2">
      <c r="B411" s="46"/>
      <c r="C411" s="23"/>
      <c r="D411" s="23"/>
      <c r="E411" s="23"/>
      <c r="F411" s="23"/>
      <c r="G411" s="23"/>
      <c r="H411" s="50"/>
      <c r="I411" s="50"/>
    </row>
    <row r="412" spans="2:9" s="18" customFormat="1" x14ac:dyDescent="0.2">
      <c r="B412" s="46"/>
      <c r="C412" s="23"/>
      <c r="D412" s="23"/>
      <c r="E412" s="23"/>
      <c r="F412" s="23"/>
      <c r="G412" s="23"/>
      <c r="H412" s="50"/>
      <c r="I412" s="50"/>
    </row>
    <row r="413" spans="2:9" s="18" customFormat="1" x14ac:dyDescent="0.2">
      <c r="B413" s="46"/>
      <c r="C413" s="23"/>
      <c r="D413" s="23"/>
      <c r="E413" s="23"/>
      <c r="F413" s="23"/>
      <c r="G413" s="23"/>
      <c r="H413" s="47"/>
      <c r="I413" s="47"/>
    </row>
    <row r="414" spans="2:9" s="18" customFormat="1" x14ac:dyDescent="0.2">
      <c r="B414" s="46"/>
      <c r="C414" s="23"/>
      <c r="D414" s="23"/>
      <c r="E414" s="23"/>
      <c r="F414" s="23"/>
      <c r="G414" s="23"/>
      <c r="H414" s="47"/>
      <c r="I414" s="47"/>
    </row>
    <row r="415" spans="2:9" s="18" customFormat="1" x14ac:dyDescent="0.2">
      <c r="B415" s="46"/>
      <c r="C415" s="23"/>
      <c r="D415" s="23"/>
      <c r="E415" s="23"/>
      <c r="F415" s="23"/>
      <c r="G415" s="23"/>
      <c r="H415" s="47"/>
      <c r="I415" s="47"/>
    </row>
    <row r="416" spans="2:9" s="18" customFormat="1" x14ac:dyDescent="0.2">
      <c r="B416" s="46"/>
      <c r="C416" s="23"/>
      <c r="D416" s="23"/>
      <c r="E416" s="23"/>
      <c r="F416" s="23"/>
      <c r="G416" s="23"/>
      <c r="H416" s="47"/>
      <c r="I416" s="47"/>
    </row>
    <row r="417" spans="2:9" s="18" customFormat="1" x14ac:dyDescent="0.2">
      <c r="B417" s="46"/>
      <c r="C417" s="23"/>
      <c r="D417" s="23"/>
      <c r="E417" s="23"/>
      <c r="F417" s="23"/>
      <c r="G417" s="23"/>
      <c r="H417" s="47"/>
      <c r="I417" s="47"/>
    </row>
    <row r="418" spans="2:9" s="18" customFormat="1" x14ac:dyDescent="0.2">
      <c r="B418" s="46"/>
      <c r="C418" s="23"/>
      <c r="D418" s="23"/>
      <c r="E418" s="23"/>
      <c r="F418" s="23"/>
      <c r="G418" s="23"/>
      <c r="H418" s="47"/>
      <c r="I418" s="47"/>
    </row>
    <row r="419" spans="2:9" s="18" customFormat="1" x14ac:dyDescent="0.2">
      <c r="B419" s="46"/>
      <c r="C419" s="23"/>
      <c r="D419" s="23"/>
      <c r="E419" s="23"/>
      <c r="F419" s="23"/>
      <c r="G419" s="23"/>
      <c r="H419" s="47"/>
      <c r="I419" s="47"/>
    </row>
    <row r="420" spans="2:9" s="18" customFormat="1" x14ac:dyDescent="0.2">
      <c r="B420" s="46"/>
      <c r="C420" s="23"/>
      <c r="D420" s="23"/>
      <c r="E420" s="23"/>
      <c r="F420" s="23"/>
      <c r="G420" s="23"/>
      <c r="H420" s="47"/>
      <c r="I420" s="47"/>
    </row>
    <row r="421" spans="2:9" s="18" customFormat="1" x14ac:dyDescent="0.2">
      <c r="B421" s="46"/>
      <c r="C421" s="23"/>
      <c r="D421" s="23"/>
      <c r="E421" s="23"/>
      <c r="F421" s="23"/>
      <c r="G421" s="23"/>
      <c r="H421" s="47"/>
      <c r="I421" s="47"/>
    </row>
    <row r="422" spans="2:9" s="18" customFormat="1" x14ac:dyDescent="0.2">
      <c r="B422" s="46"/>
      <c r="C422" s="23"/>
      <c r="D422" s="23"/>
      <c r="E422" s="23"/>
      <c r="F422" s="23"/>
      <c r="G422" s="23"/>
      <c r="H422" s="47"/>
      <c r="I422" s="47"/>
    </row>
    <row r="423" spans="2:9" s="18" customFormat="1" x14ac:dyDescent="0.2">
      <c r="B423" s="46"/>
      <c r="C423" s="23"/>
      <c r="D423" s="23"/>
      <c r="E423" s="23"/>
      <c r="F423" s="23"/>
      <c r="G423" s="23"/>
      <c r="H423" s="47"/>
      <c r="I423" s="47"/>
    </row>
    <row r="424" spans="2:9" s="18" customFormat="1" x14ac:dyDescent="0.2">
      <c r="B424" s="46"/>
      <c r="C424" s="23"/>
      <c r="D424" s="23"/>
      <c r="E424" s="23"/>
      <c r="F424" s="23"/>
      <c r="G424" s="23"/>
      <c r="H424" s="47"/>
      <c r="I424" s="47"/>
    </row>
    <row r="425" spans="2:9" s="18" customFormat="1" x14ac:dyDescent="0.2">
      <c r="B425" s="46"/>
      <c r="C425" s="23"/>
      <c r="D425" s="23"/>
      <c r="E425" s="23"/>
      <c r="F425" s="23"/>
      <c r="G425" s="23"/>
      <c r="H425" s="47"/>
      <c r="I425" s="47"/>
    </row>
    <row r="426" spans="2:9" s="18" customFormat="1" x14ac:dyDescent="0.2">
      <c r="B426" s="46"/>
      <c r="C426" s="23"/>
      <c r="D426" s="23"/>
      <c r="E426" s="23"/>
      <c r="F426" s="23"/>
      <c r="G426" s="23"/>
      <c r="H426" s="47"/>
      <c r="I426" s="47"/>
    </row>
    <row r="427" spans="2:9" s="18" customFormat="1" x14ac:dyDescent="0.2">
      <c r="B427" s="46"/>
      <c r="C427" s="23"/>
      <c r="D427" s="23"/>
      <c r="E427" s="23"/>
      <c r="F427" s="23"/>
      <c r="G427" s="23"/>
      <c r="H427" s="47"/>
      <c r="I427" s="47"/>
    </row>
    <row r="428" spans="2:9" s="18" customFormat="1" x14ac:dyDescent="0.2">
      <c r="B428" s="46"/>
      <c r="C428" s="23"/>
      <c r="D428" s="23"/>
      <c r="E428" s="23"/>
      <c r="F428" s="23"/>
      <c r="G428" s="23"/>
      <c r="H428" s="47"/>
      <c r="I428" s="47"/>
    </row>
    <row r="429" spans="2:9" s="18" customFormat="1" x14ac:dyDescent="0.2">
      <c r="B429" s="46"/>
      <c r="C429" s="23"/>
      <c r="D429" s="23"/>
      <c r="E429" s="23"/>
      <c r="F429" s="23"/>
      <c r="G429" s="23"/>
      <c r="H429" s="47"/>
      <c r="I429" s="47"/>
    </row>
    <row r="430" spans="2:9" s="18" customFormat="1" x14ac:dyDescent="0.2">
      <c r="B430" s="46"/>
      <c r="C430" s="23"/>
      <c r="D430" s="23"/>
      <c r="E430" s="23"/>
      <c r="F430" s="23"/>
      <c r="G430" s="23"/>
      <c r="H430" s="47"/>
      <c r="I430" s="47"/>
    </row>
    <row r="431" spans="2:9" s="18" customFormat="1" x14ac:dyDescent="0.2">
      <c r="B431" s="46"/>
      <c r="C431" s="23"/>
      <c r="D431" s="23"/>
      <c r="E431" s="23"/>
      <c r="F431" s="23"/>
      <c r="G431" s="23"/>
      <c r="H431" s="47"/>
      <c r="I431" s="47"/>
    </row>
    <row r="432" spans="2:9" s="18" customFormat="1" x14ac:dyDescent="0.2">
      <c r="B432" s="46"/>
      <c r="C432" s="23"/>
      <c r="D432" s="23"/>
      <c r="E432" s="23"/>
      <c r="F432" s="23"/>
      <c r="G432" s="23"/>
      <c r="H432" s="47"/>
      <c r="I432" s="47"/>
    </row>
    <row r="433" spans="2:9" s="18" customFormat="1" x14ac:dyDescent="0.2">
      <c r="B433" s="46"/>
      <c r="C433" s="23"/>
      <c r="D433" s="23"/>
      <c r="E433" s="23"/>
      <c r="F433" s="23"/>
      <c r="G433" s="23"/>
      <c r="H433" s="47"/>
      <c r="I433" s="47"/>
    </row>
    <row r="434" spans="2:9" s="18" customFormat="1" x14ac:dyDescent="0.2">
      <c r="B434" s="46"/>
      <c r="C434" s="23"/>
      <c r="D434" s="23"/>
      <c r="E434" s="23"/>
      <c r="F434" s="23"/>
      <c r="G434" s="23"/>
      <c r="H434" s="47"/>
      <c r="I434" s="47"/>
    </row>
    <row r="435" spans="2:9" s="18" customFormat="1" x14ac:dyDescent="0.2">
      <c r="B435" s="46"/>
      <c r="C435" s="23"/>
      <c r="D435" s="23"/>
      <c r="E435" s="23"/>
      <c r="F435" s="23"/>
      <c r="G435" s="23"/>
      <c r="H435" s="47"/>
      <c r="I435" s="47"/>
    </row>
    <row r="436" spans="2:9" s="18" customFormat="1" x14ac:dyDescent="0.2">
      <c r="B436" s="23"/>
      <c r="C436" s="23"/>
      <c r="D436" s="23"/>
      <c r="E436" s="23"/>
      <c r="F436" s="23"/>
      <c r="G436" s="23"/>
      <c r="H436" s="47"/>
      <c r="I436" s="47"/>
    </row>
    <row r="437" spans="2:9" s="18" customFormat="1" x14ac:dyDescent="0.2">
      <c r="B437" s="23"/>
      <c r="C437" s="23"/>
      <c r="D437" s="23"/>
      <c r="E437" s="23"/>
      <c r="F437" s="23"/>
      <c r="G437" s="23"/>
      <c r="H437" s="47"/>
      <c r="I437" s="47"/>
    </row>
    <row r="438" spans="2:9" s="18" customFormat="1" x14ac:dyDescent="0.2">
      <c r="B438" s="23"/>
      <c r="C438" s="23"/>
      <c r="D438" s="23"/>
      <c r="E438" s="23"/>
      <c r="F438" s="23"/>
      <c r="G438" s="23"/>
      <c r="H438" s="47"/>
      <c r="I438" s="47"/>
    </row>
    <row r="439" spans="2:9" s="18" customFormat="1" x14ac:dyDescent="0.2">
      <c r="B439" s="23"/>
      <c r="C439" s="23"/>
      <c r="D439" s="23"/>
      <c r="E439" s="23"/>
      <c r="F439" s="23"/>
      <c r="G439" s="23"/>
      <c r="H439" s="47"/>
      <c r="I439" s="47"/>
    </row>
    <row r="440" spans="2:9" s="18" customFormat="1" x14ac:dyDescent="0.2">
      <c r="B440" s="23"/>
      <c r="C440" s="23"/>
      <c r="D440" s="23"/>
      <c r="E440" s="23"/>
      <c r="F440" s="23"/>
      <c r="G440" s="23"/>
      <c r="H440" s="47"/>
      <c r="I440" s="47"/>
    </row>
    <row r="441" spans="2:9" s="18" customFormat="1" x14ac:dyDescent="0.2">
      <c r="B441" s="23"/>
      <c r="C441" s="23"/>
      <c r="D441" s="23"/>
      <c r="E441" s="23"/>
      <c r="F441" s="23"/>
      <c r="G441" s="23"/>
      <c r="H441" s="47"/>
      <c r="I441" s="47"/>
    </row>
    <row r="442" spans="2:9" s="18" customFormat="1" x14ac:dyDescent="0.2">
      <c r="B442" s="23"/>
      <c r="C442" s="23"/>
      <c r="D442" s="23"/>
      <c r="E442" s="23"/>
      <c r="F442" s="23"/>
      <c r="G442" s="23"/>
      <c r="H442" s="47"/>
      <c r="I442" s="47"/>
    </row>
    <row r="443" spans="2:9" s="18" customFormat="1" x14ac:dyDescent="0.2">
      <c r="B443" s="23"/>
      <c r="C443" s="23"/>
      <c r="D443" s="23"/>
      <c r="E443" s="23"/>
      <c r="F443" s="23"/>
      <c r="G443" s="23"/>
      <c r="H443" s="47"/>
      <c r="I443" s="47"/>
    </row>
    <row r="444" spans="2:9" s="18" customFormat="1" x14ac:dyDescent="0.2">
      <c r="B444" s="23"/>
      <c r="C444" s="23"/>
      <c r="D444" s="23"/>
      <c r="E444" s="23"/>
      <c r="F444" s="23"/>
      <c r="G444" s="23"/>
      <c r="H444" s="47"/>
      <c r="I444" s="47"/>
    </row>
    <row r="445" spans="2:9" s="18" customFormat="1" x14ac:dyDescent="0.2">
      <c r="B445" s="23"/>
      <c r="C445" s="23"/>
      <c r="D445" s="23"/>
      <c r="E445" s="23"/>
      <c r="F445" s="23"/>
      <c r="G445" s="23"/>
      <c r="H445" s="47"/>
      <c r="I445" s="47"/>
    </row>
    <row r="446" spans="2:9" s="18" customFormat="1" x14ac:dyDescent="0.2">
      <c r="B446" s="23"/>
      <c r="C446" s="23"/>
      <c r="D446" s="23"/>
      <c r="E446" s="23"/>
      <c r="F446" s="23"/>
      <c r="G446" s="23"/>
      <c r="H446" s="47"/>
      <c r="I446" s="47"/>
    </row>
    <row r="447" spans="2:9" s="18" customFormat="1" x14ac:dyDescent="0.2">
      <c r="B447" s="23"/>
      <c r="C447" s="23"/>
      <c r="D447" s="23"/>
      <c r="E447" s="23"/>
      <c r="F447" s="23"/>
      <c r="G447" s="23"/>
      <c r="H447" s="47"/>
      <c r="I447" s="47"/>
    </row>
    <row r="448" spans="2:9" s="18" customFormat="1" x14ac:dyDescent="0.2">
      <c r="B448" s="23"/>
      <c r="C448" s="23"/>
      <c r="D448" s="23"/>
      <c r="E448" s="23"/>
      <c r="F448" s="23"/>
      <c r="G448" s="23"/>
      <c r="H448" s="47"/>
      <c r="I448" s="47"/>
    </row>
    <row r="449" spans="2:9" s="18" customFormat="1" x14ac:dyDescent="0.2">
      <c r="B449" s="23"/>
      <c r="C449" s="23"/>
      <c r="D449" s="23"/>
      <c r="E449" s="23"/>
      <c r="F449" s="23"/>
      <c r="G449" s="23"/>
      <c r="H449" s="47"/>
      <c r="I449" s="47"/>
    </row>
    <row r="450" spans="2:9" s="18" customFormat="1" x14ac:dyDescent="0.2">
      <c r="B450" s="23"/>
      <c r="C450" s="23"/>
      <c r="D450" s="23"/>
      <c r="E450" s="23"/>
      <c r="F450" s="23"/>
      <c r="G450" s="23"/>
      <c r="H450" s="47"/>
      <c r="I450" s="47"/>
    </row>
    <row r="451" spans="2:9" s="18" customFormat="1" x14ac:dyDescent="0.2">
      <c r="B451" s="23"/>
      <c r="C451" s="23"/>
      <c r="D451" s="23"/>
      <c r="E451" s="23"/>
      <c r="F451" s="23"/>
      <c r="G451" s="23"/>
      <c r="H451" s="47"/>
      <c r="I451" s="47"/>
    </row>
    <row r="452" spans="2:9" s="18" customFormat="1" x14ac:dyDescent="0.2">
      <c r="B452" s="23"/>
      <c r="C452" s="23"/>
      <c r="D452" s="23"/>
      <c r="E452" s="23"/>
      <c r="F452" s="23"/>
      <c r="G452" s="23"/>
      <c r="H452" s="47"/>
      <c r="I452" s="47"/>
    </row>
    <row r="453" spans="2:9" s="18" customFormat="1" x14ac:dyDescent="0.2">
      <c r="B453" s="23"/>
      <c r="C453" s="23"/>
      <c r="D453" s="23"/>
      <c r="E453" s="23"/>
      <c r="F453" s="23"/>
      <c r="G453" s="23"/>
      <c r="H453" s="47"/>
      <c r="I453" s="47"/>
    </row>
    <row r="454" spans="2:9" s="18" customFormat="1" x14ac:dyDescent="0.2">
      <c r="B454" s="23"/>
      <c r="C454" s="23"/>
      <c r="D454" s="23"/>
      <c r="E454" s="23"/>
      <c r="F454" s="23"/>
      <c r="G454" s="23"/>
      <c r="H454" s="47"/>
      <c r="I454" s="47"/>
    </row>
    <row r="455" spans="2:9" s="18" customFormat="1" x14ac:dyDescent="0.2">
      <c r="B455" s="23"/>
      <c r="C455" s="23"/>
      <c r="D455" s="23"/>
      <c r="E455" s="23"/>
      <c r="F455" s="23"/>
      <c r="G455" s="23"/>
      <c r="H455" s="47"/>
      <c r="I455" s="47"/>
    </row>
    <row r="456" spans="2:9" s="18" customFormat="1" x14ac:dyDescent="0.2">
      <c r="B456" s="23"/>
      <c r="C456" s="23"/>
      <c r="D456" s="23"/>
      <c r="E456" s="23"/>
      <c r="F456" s="23"/>
      <c r="G456" s="23"/>
      <c r="H456" s="47"/>
      <c r="I456" s="47"/>
    </row>
    <row r="457" spans="2:9" s="18" customFormat="1" x14ac:dyDescent="0.2">
      <c r="B457" s="23"/>
      <c r="C457" s="23"/>
      <c r="D457" s="23"/>
      <c r="E457" s="23"/>
      <c r="F457" s="23"/>
      <c r="G457" s="23"/>
      <c r="H457" s="47"/>
      <c r="I457" s="47"/>
    </row>
    <row r="458" spans="2:9" s="18" customFormat="1" x14ac:dyDescent="0.2">
      <c r="B458" s="23"/>
      <c r="C458" s="23"/>
      <c r="D458" s="23"/>
      <c r="E458" s="23"/>
      <c r="F458" s="23"/>
      <c r="G458" s="23"/>
      <c r="H458" s="47"/>
      <c r="I458" s="47"/>
    </row>
    <row r="459" spans="2:9" s="18" customFormat="1" x14ac:dyDescent="0.2">
      <c r="B459" s="23"/>
      <c r="C459" s="23"/>
      <c r="D459" s="23"/>
      <c r="E459" s="23"/>
      <c r="F459" s="23"/>
      <c r="G459" s="23"/>
      <c r="H459" s="47"/>
      <c r="I459" s="47"/>
    </row>
    <row r="460" spans="2:9" s="18" customFormat="1" x14ac:dyDescent="0.2">
      <c r="B460" s="23"/>
      <c r="C460" s="23"/>
      <c r="D460" s="23"/>
      <c r="E460" s="23"/>
      <c r="F460" s="23"/>
      <c r="G460" s="23"/>
      <c r="H460" s="47"/>
      <c r="I460" s="47"/>
    </row>
    <row r="461" spans="2:9" s="18" customFormat="1" x14ac:dyDescent="0.2">
      <c r="B461" s="23"/>
      <c r="C461" s="23"/>
      <c r="D461" s="23"/>
      <c r="E461" s="23"/>
      <c r="F461" s="23"/>
      <c r="G461" s="23"/>
      <c r="H461" s="47"/>
      <c r="I461" s="47"/>
    </row>
    <row r="462" spans="2:9" s="18" customFormat="1" x14ac:dyDescent="0.2">
      <c r="B462" s="23"/>
      <c r="C462" s="23"/>
      <c r="D462" s="23"/>
      <c r="E462" s="23"/>
      <c r="F462" s="23"/>
      <c r="G462" s="23"/>
      <c r="H462" s="47"/>
      <c r="I462" s="47"/>
    </row>
    <row r="463" spans="2:9" s="18" customFormat="1" x14ac:dyDescent="0.2">
      <c r="B463" s="23"/>
      <c r="C463" s="23"/>
      <c r="D463" s="23"/>
      <c r="E463" s="23"/>
      <c r="F463" s="23"/>
      <c r="G463" s="23"/>
      <c r="H463" s="47"/>
      <c r="I463" s="47"/>
    </row>
    <row r="464" spans="2:9" s="18" customFormat="1" x14ac:dyDescent="0.2">
      <c r="B464" s="23"/>
      <c r="C464" s="23"/>
      <c r="D464" s="23"/>
      <c r="E464" s="23"/>
      <c r="F464" s="23"/>
      <c r="G464" s="23"/>
      <c r="H464" s="47"/>
      <c r="I464" s="47"/>
    </row>
    <row r="465" spans="2:118" s="18" customFormat="1" x14ac:dyDescent="0.2">
      <c r="B465" s="23"/>
      <c r="C465" s="23"/>
      <c r="D465" s="23"/>
      <c r="E465" s="23"/>
      <c r="F465" s="23"/>
      <c r="G465" s="23"/>
      <c r="H465" s="47"/>
      <c r="I465" s="47"/>
    </row>
    <row r="466" spans="2:118" s="18" customFormat="1" x14ac:dyDescent="0.2">
      <c r="B466" s="23"/>
      <c r="C466" s="23"/>
      <c r="D466" s="23"/>
      <c r="E466" s="23"/>
      <c r="F466" s="23"/>
      <c r="G466" s="23"/>
      <c r="H466" s="47"/>
      <c r="I466" s="47"/>
    </row>
    <row r="467" spans="2:118" s="18" customFormat="1" x14ac:dyDescent="0.2">
      <c r="B467" s="23"/>
      <c r="C467" s="23"/>
      <c r="D467" s="23"/>
      <c r="E467" s="23"/>
      <c r="F467" s="23"/>
      <c r="G467" s="23"/>
      <c r="H467" s="47"/>
      <c r="I467" s="47"/>
    </row>
    <row r="468" spans="2:118" s="18" customFormat="1" x14ac:dyDescent="0.2">
      <c r="B468" s="23"/>
      <c r="C468" s="23"/>
      <c r="D468" s="23"/>
      <c r="E468" s="23"/>
      <c r="F468" s="23"/>
      <c r="G468" s="23"/>
      <c r="H468" s="47"/>
      <c r="I468" s="47"/>
    </row>
    <row r="469" spans="2:118" s="18" customFormat="1" x14ac:dyDescent="0.2">
      <c r="B469" s="23"/>
      <c r="C469" s="23"/>
      <c r="D469" s="23"/>
      <c r="E469" s="23"/>
      <c r="F469" s="23"/>
      <c r="G469" s="23"/>
      <c r="H469" s="47"/>
      <c r="I469" s="47"/>
    </row>
    <row r="470" spans="2:118" s="18" customFormat="1" x14ac:dyDescent="0.2">
      <c r="B470" s="23"/>
      <c r="C470" s="23"/>
      <c r="D470" s="23"/>
      <c r="E470" s="23"/>
      <c r="F470" s="23"/>
      <c r="G470" s="23"/>
      <c r="H470" s="47"/>
      <c r="I470" s="47"/>
    </row>
    <row r="471" spans="2:118" s="18" customFormat="1" x14ac:dyDescent="0.2">
      <c r="B471" s="23"/>
      <c r="C471" s="23"/>
      <c r="D471" s="23"/>
      <c r="E471" s="23"/>
      <c r="F471" s="23"/>
      <c r="G471" s="23"/>
      <c r="H471" s="47"/>
      <c r="I471" s="47"/>
    </row>
    <row r="472" spans="2:118" s="18" customFormat="1" x14ac:dyDescent="0.2">
      <c r="B472" s="23"/>
      <c r="C472" s="23"/>
      <c r="D472" s="23"/>
      <c r="E472" s="23"/>
      <c r="F472" s="23"/>
      <c r="G472" s="23"/>
      <c r="H472" s="47"/>
      <c r="I472" s="47"/>
    </row>
    <row r="473" spans="2:118" s="18" customFormat="1" x14ac:dyDescent="0.2">
      <c r="B473" s="23"/>
      <c r="C473" s="23"/>
      <c r="D473" s="23"/>
      <c r="E473" s="23"/>
      <c r="F473" s="23"/>
      <c r="G473" s="23"/>
      <c r="H473" s="47"/>
      <c r="I473" s="47"/>
    </row>
    <row r="474" spans="2:118" s="18" customFormat="1" x14ac:dyDescent="0.2">
      <c r="B474" s="23"/>
      <c r="C474" s="23"/>
      <c r="D474" s="23"/>
      <c r="E474" s="23"/>
      <c r="F474" s="23"/>
      <c r="G474" s="23"/>
      <c r="H474" s="47"/>
      <c r="I474" s="47"/>
    </row>
    <row r="475" spans="2:118" s="18" customFormat="1" x14ac:dyDescent="0.2">
      <c r="B475" s="23"/>
      <c r="C475" s="23"/>
      <c r="D475" s="23"/>
      <c r="E475" s="23"/>
      <c r="F475" s="23"/>
      <c r="G475" s="23"/>
      <c r="H475" s="47"/>
      <c r="I475" s="47"/>
    </row>
    <row r="476" spans="2:118" s="18" customFormat="1" x14ac:dyDescent="0.2">
      <c r="B476" s="23"/>
      <c r="C476" s="23"/>
      <c r="D476" s="23"/>
      <c r="E476" s="23"/>
      <c r="F476" s="23"/>
      <c r="G476" s="23"/>
      <c r="H476" s="47"/>
      <c r="I476" s="47"/>
    </row>
    <row r="477" spans="2:118" x14ac:dyDescent="0.2">
      <c r="B477" s="4"/>
      <c r="C477" s="4"/>
      <c r="D477" s="4"/>
      <c r="E477" s="4"/>
      <c r="F477" s="4"/>
      <c r="G477" s="4"/>
      <c r="H477" s="48"/>
      <c r="I477" s="4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  <c r="CH477" s="18"/>
      <c r="CI477" s="18"/>
      <c r="CJ477" s="18"/>
      <c r="CK477" s="18"/>
      <c r="CL477" s="18"/>
      <c r="CM477" s="18"/>
      <c r="CN477" s="18"/>
      <c r="CO477" s="18"/>
      <c r="CP477" s="18"/>
      <c r="CQ477" s="18"/>
      <c r="CR477" s="18"/>
      <c r="CS477" s="18"/>
      <c r="CT477" s="18"/>
      <c r="CU477" s="18"/>
      <c r="CV477" s="18"/>
      <c r="CW477" s="18"/>
      <c r="CX477" s="18"/>
      <c r="CY477" s="18"/>
      <c r="CZ477" s="18"/>
      <c r="DA477" s="18"/>
      <c r="DB477" s="18"/>
      <c r="DC477" s="18"/>
      <c r="DD477" s="18"/>
      <c r="DE477" s="18"/>
      <c r="DF477" s="18"/>
      <c r="DG477" s="18"/>
      <c r="DH477" s="18"/>
      <c r="DI477" s="18"/>
      <c r="DJ477" s="18"/>
      <c r="DK477" s="18"/>
      <c r="DL477" s="18"/>
      <c r="DM477" s="18"/>
      <c r="DN477" s="18"/>
    </row>
    <row r="478" spans="2:118" x14ac:dyDescent="0.2">
      <c r="B478" s="4"/>
      <c r="C478" s="4"/>
      <c r="D478" s="4"/>
      <c r="E478" s="4"/>
      <c r="F478" s="4"/>
      <c r="G478" s="4"/>
      <c r="H478" s="48"/>
      <c r="I478" s="4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18"/>
      <c r="CF478" s="18"/>
      <c r="CG478" s="18"/>
      <c r="CH478" s="18"/>
      <c r="CI478" s="18"/>
      <c r="CJ478" s="18"/>
      <c r="CK478" s="18"/>
      <c r="CL478" s="18"/>
      <c r="CM478" s="18"/>
      <c r="CN478" s="18"/>
      <c r="CO478" s="18"/>
      <c r="CP478" s="18"/>
      <c r="CQ478" s="18"/>
      <c r="CR478" s="18"/>
      <c r="CS478" s="18"/>
      <c r="CT478" s="18"/>
      <c r="CU478" s="18"/>
      <c r="CV478" s="18"/>
      <c r="CW478" s="18"/>
      <c r="CX478" s="18"/>
      <c r="CY478" s="18"/>
      <c r="CZ478" s="18"/>
      <c r="DA478" s="18"/>
      <c r="DB478" s="18"/>
      <c r="DC478" s="18"/>
      <c r="DD478" s="18"/>
      <c r="DE478" s="18"/>
      <c r="DF478" s="18"/>
      <c r="DG478" s="18"/>
      <c r="DH478" s="18"/>
      <c r="DI478" s="18"/>
      <c r="DJ478" s="18"/>
      <c r="DK478" s="18"/>
      <c r="DL478" s="18"/>
      <c r="DM478" s="18"/>
      <c r="DN478" s="18"/>
    </row>
    <row r="479" spans="2:118" x14ac:dyDescent="0.2">
      <c r="B479" s="4"/>
      <c r="C479" s="4"/>
      <c r="D479" s="4"/>
      <c r="E479" s="4"/>
      <c r="F479" s="4"/>
      <c r="G479" s="4"/>
      <c r="H479" s="48"/>
      <c r="I479" s="4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18"/>
      <c r="CF479" s="18"/>
      <c r="CG479" s="18"/>
      <c r="CH479" s="18"/>
      <c r="CI479" s="18"/>
      <c r="CJ479" s="18"/>
      <c r="CK479" s="18"/>
      <c r="CL479" s="18"/>
      <c r="CM479" s="18"/>
      <c r="CN479" s="18"/>
      <c r="CO479" s="18"/>
      <c r="CP479" s="18"/>
      <c r="CQ479" s="18"/>
      <c r="CR479" s="18"/>
      <c r="CS479" s="18"/>
      <c r="CT479" s="18"/>
      <c r="CU479" s="18"/>
      <c r="CV479" s="18"/>
      <c r="CW479" s="18"/>
      <c r="CX479" s="18"/>
      <c r="CY479" s="18"/>
      <c r="CZ479" s="18"/>
      <c r="DA479" s="18"/>
      <c r="DB479" s="18"/>
      <c r="DC479" s="18"/>
      <c r="DD479" s="18"/>
      <c r="DE479" s="18"/>
      <c r="DF479" s="18"/>
      <c r="DG479" s="18"/>
      <c r="DH479" s="18"/>
      <c r="DI479" s="18"/>
      <c r="DJ479" s="18"/>
      <c r="DK479" s="18"/>
      <c r="DL479" s="18"/>
      <c r="DM479" s="18"/>
      <c r="DN479" s="18"/>
    </row>
    <row r="480" spans="2:118" x14ac:dyDescent="0.2">
      <c r="B480" s="4"/>
      <c r="C480" s="4"/>
      <c r="D480" s="4"/>
      <c r="E480" s="4"/>
      <c r="F480" s="4"/>
      <c r="G480" s="4"/>
      <c r="H480" s="48"/>
      <c r="I480" s="4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18"/>
      <c r="CF480" s="18"/>
      <c r="CG480" s="18"/>
      <c r="CH480" s="18"/>
      <c r="CI480" s="18"/>
      <c r="CJ480" s="18"/>
      <c r="CK480" s="18"/>
      <c r="CL480" s="18"/>
      <c r="CM480" s="18"/>
      <c r="CN480" s="18"/>
      <c r="CO480" s="18"/>
      <c r="CP480" s="18"/>
      <c r="CQ480" s="18"/>
      <c r="CR480" s="18"/>
      <c r="CS480" s="18"/>
      <c r="CT480" s="18"/>
      <c r="CU480" s="18"/>
      <c r="CV480" s="18"/>
      <c r="CW480" s="18"/>
      <c r="CX480" s="18"/>
      <c r="CY480" s="18"/>
      <c r="CZ480" s="18"/>
      <c r="DA480" s="18"/>
      <c r="DB480" s="18"/>
      <c r="DC480" s="18"/>
      <c r="DD480" s="18"/>
      <c r="DE480" s="18"/>
      <c r="DF480" s="18"/>
      <c r="DG480" s="18"/>
      <c r="DH480" s="18"/>
      <c r="DI480" s="18"/>
      <c r="DJ480" s="18"/>
      <c r="DK480" s="18"/>
      <c r="DL480" s="18"/>
      <c r="DM480" s="18"/>
      <c r="DN480" s="18"/>
    </row>
    <row r="481" spans="2:118" x14ac:dyDescent="0.2">
      <c r="B481" s="4"/>
      <c r="C481" s="4"/>
      <c r="D481" s="4"/>
      <c r="E481" s="4"/>
      <c r="F481" s="4"/>
      <c r="G481" s="4"/>
      <c r="H481" s="48"/>
      <c r="I481" s="4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18"/>
      <c r="CF481" s="18"/>
      <c r="CG481" s="18"/>
      <c r="CH481" s="18"/>
      <c r="CI481" s="18"/>
      <c r="CJ481" s="18"/>
      <c r="CK481" s="18"/>
      <c r="CL481" s="18"/>
      <c r="CM481" s="18"/>
      <c r="CN481" s="18"/>
      <c r="CO481" s="18"/>
      <c r="CP481" s="18"/>
      <c r="CQ481" s="18"/>
      <c r="CR481" s="18"/>
      <c r="CS481" s="18"/>
      <c r="CT481" s="18"/>
      <c r="CU481" s="18"/>
      <c r="CV481" s="18"/>
      <c r="CW481" s="18"/>
      <c r="CX481" s="18"/>
      <c r="CY481" s="18"/>
      <c r="CZ481" s="18"/>
      <c r="DA481" s="18"/>
      <c r="DB481" s="18"/>
      <c r="DC481" s="18"/>
      <c r="DD481" s="18"/>
      <c r="DE481" s="18"/>
      <c r="DF481" s="18"/>
      <c r="DG481" s="18"/>
      <c r="DH481" s="18"/>
      <c r="DI481" s="18"/>
      <c r="DJ481" s="18"/>
      <c r="DK481" s="18"/>
      <c r="DL481" s="18"/>
      <c r="DM481" s="18"/>
      <c r="DN481" s="18"/>
    </row>
    <row r="482" spans="2:118" x14ac:dyDescent="0.2">
      <c r="B482" s="4"/>
      <c r="C482" s="4"/>
      <c r="D482" s="4"/>
      <c r="E482" s="4"/>
      <c r="F482" s="4"/>
      <c r="G482" s="4"/>
      <c r="H482" s="48"/>
      <c r="I482" s="4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18"/>
      <c r="CF482" s="18"/>
      <c r="CG482" s="18"/>
      <c r="CH482" s="18"/>
      <c r="CI482" s="18"/>
      <c r="CJ482" s="18"/>
      <c r="CK482" s="18"/>
      <c r="CL482" s="18"/>
      <c r="CM482" s="18"/>
      <c r="CN482" s="18"/>
      <c r="CO482" s="18"/>
      <c r="CP482" s="18"/>
      <c r="CQ482" s="18"/>
      <c r="CR482" s="18"/>
      <c r="CS482" s="18"/>
      <c r="CT482" s="18"/>
      <c r="CU482" s="18"/>
      <c r="CV482" s="18"/>
      <c r="CW482" s="18"/>
      <c r="CX482" s="18"/>
      <c r="CY482" s="18"/>
      <c r="CZ482" s="18"/>
      <c r="DA482" s="18"/>
      <c r="DB482" s="18"/>
      <c r="DC482" s="18"/>
      <c r="DD482" s="18"/>
      <c r="DE482" s="18"/>
      <c r="DF482" s="18"/>
      <c r="DG482" s="18"/>
      <c r="DH482" s="18"/>
      <c r="DI482" s="18"/>
      <c r="DJ482" s="18"/>
      <c r="DK482" s="18"/>
      <c r="DL482" s="18"/>
      <c r="DM482" s="18"/>
      <c r="DN482" s="18"/>
    </row>
    <row r="483" spans="2:118" x14ac:dyDescent="0.2">
      <c r="B483" s="4"/>
      <c r="C483" s="4"/>
      <c r="D483" s="4"/>
      <c r="E483" s="4"/>
      <c r="F483" s="4"/>
      <c r="G483" s="4"/>
      <c r="H483" s="48"/>
      <c r="I483" s="4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18"/>
      <c r="CF483" s="18"/>
      <c r="CG483" s="18"/>
      <c r="CH483" s="18"/>
      <c r="CI483" s="18"/>
      <c r="CJ483" s="18"/>
      <c r="CK483" s="18"/>
      <c r="CL483" s="18"/>
      <c r="CM483" s="18"/>
      <c r="CN483" s="18"/>
      <c r="CO483" s="18"/>
      <c r="CP483" s="18"/>
      <c r="CQ483" s="18"/>
      <c r="CR483" s="18"/>
      <c r="CS483" s="18"/>
      <c r="CT483" s="18"/>
      <c r="CU483" s="18"/>
      <c r="CV483" s="18"/>
      <c r="CW483" s="18"/>
      <c r="CX483" s="18"/>
      <c r="CY483" s="18"/>
      <c r="CZ483" s="18"/>
      <c r="DA483" s="18"/>
      <c r="DB483" s="18"/>
      <c r="DC483" s="18"/>
      <c r="DD483" s="18"/>
      <c r="DE483" s="18"/>
      <c r="DF483" s="18"/>
      <c r="DG483" s="18"/>
      <c r="DH483" s="18"/>
      <c r="DI483" s="18"/>
      <c r="DJ483" s="18"/>
      <c r="DK483" s="18"/>
      <c r="DL483" s="18"/>
      <c r="DM483" s="18"/>
      <c r="DN483" s="18"/>
    </row>
    <row r="484" spans="2:118" x14ac:dyDescent="0.2">
      <c r="B484" s="4"/>
      <c r="C484" s="4"/>
      <c r="D484" s="4"/>
      <c r="E484" s="4"/>
      <c r="F484" s="4"/>
      <c r="G484" s="4"/>
      <c r="H484" s="48"/>
      <c r="I484" s="4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18"/>
      <c r="CF484" s="18"/>
      <c r="CG484" s="18"/>
      <c r="CH484" s="18"/>
      <c r="CI484" s="18"/>
      <c r="CJ484" s="18"/>
      <c r="CK484" s="18"/>
      <c r="CL484" s="18"/>
      <c r="CM484" s="18"/>
      <c r="CN484" s="18"/>
      <c r="CO484" s="18"/>
      <c r="CP484" s="18"/>
      <c r="CQ484" s="18"/>
      <c r="CR484" s="18"/>
      <c r="CS484" s="18"/>
      <c r="CT484" s="18"/>
      <c r="CU484" s="18"/>
      <c r="CV484" s="18"/>
      <c r="CW484" s="18"/>
      <c r="CX484" s="18"/>
      <c r="CY484" s="18"/>
      <c r="CZ484" s="18"/>
      <c r="DA484" s="18"/>
      <c r="DB484" s="18"/>
      <c r="DC484" s="18"/>
      <c r="DD484" s="18"/>
      <c r="DE484" s="18"/>
      <c r="DF484" s="18"/>
      <c r="DG484" s="18"/>
      <c r="DH484" s="18"/>
      <c r="DI484" s="18"/>
      <c r="DJ484" s="18"/>
      <c r="DK484" s="18"/>
      <c r="DL484" s="18"/>
      <c r="DM484" s="18"/>
      <c r="DN484" s="18"/>
    </row>
    <row r="485" spans="2:118" x14ac:dyDescent="0.2">
      <c r="B485" s="4"/>
      <c r="C485" s="4"/>
      <c r="D485" s="4"/>
      <c r="E485" s="4"/>
      <c r="F485" s="4"/>
      <c r="G485" s="4"/>
      <c r="H485" s="48"/>
      <c r="I485" s="4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18"/>
      <c r="CF485" s="18"/>
      <c r="CG485" s="18"/>
      <c r="CH485" s="18"/>
      <c r="CI485" s="18"/>
      <c r="CJ485" s="18"/>
      <c r="CK485" s="18"/>
      <c r="CL485" s="18"/>
      <c r="CM485" s="18"/>
      <c r="CN485" s="18"/>
      <c r="CO485" s="18"/>
      <c r="CP485" s="18"/>
      <c r="CQ485" s="18"/>
      <c r="CR485" s="18"/>
      <c r="CS485" s="18"/>
      <c r="CT485" s="18"/>
      <c r="CU485" s="18"/>
      <c r="CV485" s="18"/>
      <c r="CW485" s="18"/>
      <c r="CX485" s="18"/>
      <c r="CY485" s="18"/>
      <c r="CZ485" s="18"/>
      <c r="DA485" s="18"/>
      <c r="DB485" s="18"/>
      <c r="DC485" s="18"/>
      <c r="DD485" s="18"/>
      <c r="DE485" s="18"/>
      <c r="DF485" s="18"/>
      <c r="DG485" s="18"/>
      <c r="DH485" s="18"/>
      <c r="DI485" s="18"/>
      <c r="DJ485" s="18"/>
      <c r="DK485" s="18"/>
      <c r="DL485" s="18"/>
      <c r="DM485" s="18"/>
      <c r="DN485" s="18"/>
    </row>
    <row r="486" spans="2:118" x14ac:dyDescent="0.2">
      <c r="B486" s="4"/>
      <c r="C486" s="4"/>
      <c r="D486" s="4"/>
      <c r="E486" s="4"/>
      <c r="F486" s="4"/>
      <c r="G486" s="4"/>
      <c r="H486" s="48"/>
      <c r="I486" s="4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18"/>
      <c r="CF486" s="18"/>
      <c r="CG486" s="18"/>
      <c r="CH486" s="18"/>
      <c r="CI486" s="18"/>
      <c r="CJ486" s="18"/>
      <c r="CK486" s="18"/>
      <c r="CL486" s="18"/>
      <c r="CM486" s="18"/>
      <c r="CN486" s="18"/>
      <c r="CO486" s="18"/>
      <c r="CP486" s="18"/>
      <c r="CQ486" s="18"/>
      <c r="CR486" s="18"/>
      <c r="CS486" s="18"/>
      <c r="CT486" s="18"/>
      <c r="CU486" s="18"/>
      <c r="CV486" s="18"/>
      <c r="CW486" s="18"/>
      <c r="CX486" s="18"/>
      <c r="CY486" s="18"/>
      <c r="CZ486" s="18"/>
      <c r="DA486" s="18"/>
      <c r="DB486" s="18"/>
      <c r="DC486" s="18"/>
      <c r="DD486" s="18"/>
      <c r="DE486" s="18"/>
      <c r="DF486" s="18"/>
      <c r="DG486" s="18"/>
      <c r="DH486" s="18"/>
      <c r="DI486" s="18"/>
      <c r="DJ486" s="18"/>
      <c r="DK486" s="18"/>
      <c r="DL486" s="18"/>
      <c r="DM486" s="18"/>
      <c r="DN486" s="18"/>
    </row>
    <row r="487" spans="2:118" x14ac:dyDescent="0.2">
      <c r="B487" s="4"/>
      <c r="C487" s="4"/>
      <c r="D487" s="4"/>
      <c r="E487" s="4"/>
      <c r="F487" s="4"/>
      <c r="G487" s="4"/>
      <c r="H487" s="48"/>
      <c r="I487" s="4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18"/>
      <c r="CF487" s="18"/>
      <c r="CG487" s="18"/>
      <c r="CH487" s="18"/>
      <c r="CI487" s="18"/>
      <c r="CJ487" s="18"/>
      <c r="CK487" s="18"/>
      <c r="CL487" s="18"/>
      <c r="CM487" s="18"/>
      <c r="CN487" s="18"/>
      <c r="CO487" s="18"/>
      <c r="CP487" s="18"/>
      <c r="CQ487" s="18"/>
      <c r="CR487" s="18"/>
      <c r="CS487" s="18"/>
      <c r="CT487" s="18"/>
      <c r="CU487" s="18"/>
      <c r="CV487" s="18"/>
      <c r="CW487" s="18"/>
      <c r="CX487" s="18"/>
      <c r="CY487" s="18"/>
      <c r="CZ487" s="18"/>
      <c r="DA487" s="18"/>
      <c r="DB487" s="18"/>
      <c r="DC487" s="18"/>
      <c r="DD487" s="18"/>
      <c r="DE487" s="18"/>
      <c r="DF487" s="18"/>
      <c r="DG487" s="18"/>
      <c r="DH487" s="18"/>
      <c r="DI487" s="18"/>
      <c r="DJ487" s="18"/>
      <c r="DK487" s="18"/>
      <c r="DL487" s="18"/>
      <c r="DM487" s="18"/>
      <c r="DN487" s="18"/>
    </row>
    <row r="488" spans="2:118" x14ac:dyDescent="0.2">
      <c r="B488" s="4"/>
      <c r="C488" s="4"/>
      <c r="D488" s="4"/>
      <c r="E488" s="4"/>
      <c r="F488" s="4"/>
      <c r="G488" s="4"/>
      <c r="H488" s="48"/>
      <c r="I488" s="4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18"/>
      <c r="CF488" s="18"/>
      <c r="CG488" s="18"/>
      <c r="CH488" s="18"/>
      <c r="CI488" s="18"/>
      <c r="CJ488" s="18"/>
      <c r="CK488" s="18"/>
      <c r="CL488" s="18"/>
      <c r="CM488" s="18"/>
      <c r="CN488" s="18"/>
      <c r="CO488" s="18"/>
      <c r="CP488" s="18"/>
      <c r="CQ488" s="18"/>
      <c r="CR488" s="18"/>
      <c r="CS488" s="18"/>
      <c r="CT488" s="18"/>
      <c r="CU488" s="18"/>
      <c r="CV488" s="18"/>
      <c r="CW488" s="18"/>
      <c r="CX488" s="18"/>
      <c r="CY488" s="18"/>
      <c r="CZ488" s="18"/>
      <c r="DA488" s="18"/>
      <c r="DB488" s="18"/>
      <c r="DC488" s="18"/>
      <c r="DD488" s="18"/>
      <c r="DE488" s="18"/>
      <c r="DF488" s="18"/>
      <c r="DG488" s="18"/>
      <c r="DH488" s="18"/>
      <c r="DI488" s="18"/>
      <c r="DJ488" s="18"/>
      <c r="DK488" s="18"/>
      <c r="DL488" s="18"/>
      <c r="DM488" s="18"/>
      <c r="DN488" s="18"/>
    </row>
    <row r="489" spans="2:118" x14ac:dyDescent="0.2">
      <c r="B489" s="4"/>
      <c r="C489" s="4"/>
      <c r="D489" s="4"/>
      <c r="E489" s="4"/>
      <c r="F489" s="4"/>
      <c r="G489" s="4"/>
      <c r="H489" s="48"/>
      <c r="I489" s="4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18"/>
      <c r="CF489" s="18"/>
      <c r="CG489" s="18"/>
      <c r="CH489" s="18"/>
      <c r="CI489" s="18"/>
      <c r="CJ489" s="18"/>
      <c r="CK489" s="18"/>
      <c r="CL489" s="18"/>
      <c r="CM489" s="18"/>
      <c r="CN489" s="18"/>
      <c r="CO489" s="18"/>
      <c r="CP489" s="18"/>
      <c r="CQ489" s="18"/>
      <c r="CR489" s="18"/>
      <c r="CS489" s="18"/>
      <c r="CT489" s="18"/>
      <c r="CU489" s="18"/>
      <c r="CV489" s="18"/>
      <c r="CW489" s="18"/>
      <c r="CX489" s="18"/>
      <c r="CY489" s="18"/>
      <c r="CZ489" s="18"/>
      <c r="DA489" s="18"/>
      <c r="DB489" s="18"/>
      <c r="DC489" s="18"/>
      <c r="DD489" s="18"/>
      <c r="DE489" s="18"/>
      <c r="DF489" s="18"/>
      <c r="DG489" s="18"/>
      <c r="DH489" s="18"/>
      <c r="DI489" s="18"/>
      <c r="DJ489" s="18"/>
      <c r="DK489" s="18"/>
      <c r="DL489" s="18"/>
      <c r="DM489" s="18"/>
      <c r="DN489" s="18"/>
    </row>
    <row r="490" spans="2:118" x14ac:dyDescent="0.2">
      <c r="B490" s="4"/>
      <c r="C490" s="4"/>
      <c r="D490" s="4"/>
      <c r="E490" s="4"/>
      <c r="F490" s="4"/>
      <c r="G490" s="4"/>
      <c r="H490" s="48"/>
      <c r="I490" s="4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18"/>
      <c r="CF490" s="18"/>
      <c r="CG490" s="18"/>
      <c r="CH490" s="18"/>
      <c r="CI490" s="18"/>
      <c r="CJ490" s="18"/>
      <c r="CK490" s="18"/>
      <c r="CL490" s="18"/>
      <c r="CM490" s="18"/>
      <c r="CN490" s="18"/>
      <c r="CO490" s="18"/>
      <c r="CP490" s="18"/>
      <c r="CQ490" s="18"/>
      <c r="CR490" s="18"/>
      <c r="CS490" s="18"/>
      <c r="CT490" s="18"/>
      <c r="CU490" s="18"/>
      <c r="CV490" s="18"/>
      <c r="CW490" s="18"/>
      <c r="CX490" s="18"/>
      <c r="CY490" s="18"/>
      <c r="CZ490" s="18"/>
      <c r="DA490" s="18"/>
      <c r="DB490" s="18"/>
      <c r="DC490" s="18"/>
      <c r="DD490" s="18"/>
      <c r="DE490" s="18"/>
      <c r="DF490" s="18"/>
      <c r="DG490" s="18"/>
      <c r="DH490" s="18"/>
      <c r="DI490" s="18"/>
      <c r="DJ490" s="18"/>
      <c r="DK490" s="18"/>
      <c r="DL490" s="18"/>
      <c r="DM490" s="18"/>
      <c r="DN490" s="18"/>
    </row>
    <row r="491" spans="2:118" x14ac:dyDescent="0.2">
      <c r="B491" s="4"/>
      <c r="C491" s="4"/>
      <c r="D491" s="4"/>
      <c r="E491" s="4"/>
      <c r="F491" s="4"/>
      <c r="G491" s="4"/>
      <c r="H491" s="48"/>
      <c r="I491" s="4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18"/>
      <c r="CF491" s="18"/>
      <c r="CG491" s="18"/>
      <c r="CH491" s="18"/>
      <c r="CI491" s="18"/>
      <c r="CJ491" s="18"/>
      <c r="CK491" s="18"/>
      <c r="CL491" s="18"/>
      <c r="CM491" s="18"/>
      <c r="CN491" s="18"/>
      <c r="CO491" s="18"/>
      <c r="CP491" s="18"/>
      <c r="CQ491" s="18"/>
      <c r="CR491" s="18"/>
      <c r="CS491" s="18"/>
      <c r="CT491" s="18"/>
      <c r="CU491" s="18"/>
      <c r="CV491" s="18"/>
      <c r="CW491" s="18"/>
      <c r="CX491" s="18"/>
      <c r="CY491" s="18"/>
      <c r="CZ491" s="18"/>
      <c r="DA491" s="18"/>
      <c r="DB491" s="18"/>
      <c r="DC491" s="18"/>
      <c r="DD491" s="18"/>
      <c r="DE491" s="18"/>
      <c r="DF491" s="18"/>
      <c r="DG491" s="18"/>
      <c r="DH491" s="18"/>
      <c r="DI491" s="18"/>
      <c r="DJ491" s="18"/>
      <c r="DK491" s="18"/>
      <c r="DL491" s="18"/>
      <c r="DM491" s="18"/>
      <c r="DN491" s="18"/>
    </row>
    <row r="492" spans="2:118" x14ac:dyDescent="0.2">
      <c r="B492" s="4"/>
      <c r="C492" s="4"/>
      <c r="D492" s="4"/>
      <c r="E492" s="4"/>
      <c r="F492" s="4"/>
      <c r="G492" s="4"/>
      <c r="H492" s="48"/>
      <c r="I492" s="4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18"/>
      <c r="CF492" s="18"/>
      <c r="CG492" s="18"/>
      <c r="CH492" s="18"/>
      <c r="CI492" s="18"/>
      <c r="CJ492" s="18"/>
      <c r="CK492" s="18"/>
      <c r="CL492" s="18"/>
      <c r="CM492" s="18"/>
      <c r="CN492" s="18"/>
      <c r="CO492" s="18"/>
      <c r="CP492" s="18"/>
      <c r="CQ492" s="18"/>
      <c r="CR492" s="18"/>
      <c r="CS492" s="18"/>
      <c r="CT492" s="18"/>
      <c r="CU492" s="18"/>
      <c r="CV492" s="18"/>
      <c r="CW492" s="18"/>
      <c r="CX492" s="18"/>
      <c r="CY492" s="18"/>
      <c r="CZ492" s="18"/>
      <c r="DA492" s="18"/>
      <c r="DB492" s="18"/>
      <c r="DC492" s="18"/>
      <c r="DD492" s="18"/>
      <c r="DE492" s="18"/>
      <c r="DF492" s="18"/>
      <c r="DG492" s="18"/>
      <c r="DH492" s="18"/>
      <c r="DI492" s="18"/>
      <c r="DJ492" s="18"/>
      <c r="DK492" s="18"/>
      <c r="DL492" s="18"/>
      <c r="DM492" s="18"/>
      <c r="DN492" s="18"/>
    </row>
    <row r="493" spans="2:118" x14ac:dyDescent="0.2">
      <c r="B493" s="4"/>
      <c r="C493" s="4"/>
      <c r="D493" s="4"/>
      <c r="E493" s="4"/>
      <c r="F493" s="4"/>
      <c r="G493" s="4"/>
      <c r="H493" s="48"/>
      <c r="I493" s="4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18"/>
      <c r="CF493" s="18"/>
      <c r="CG493" s="18"/>
      <c r="CH493" s="18"/>
      <c r="CI493" s="18"/>
      <c r="CJ493" s="18"/>
      <c r="CK493" s="18"/>
      <c r="CL493" s="18"/>
      <c r="CM493" s="18"/>
      <c r="CN493" s="18"/>
      <c r="CO493" s="18"/>
      <c r="CP493" s="18"/>
      <c r="CQ493" s="18"/>
      <c r="CR493" s="18"/>
      <c r="CS493" s="18"/>
      <c r="CT493" s="18"/>
      <c r="CU493" s="18"/>
      <c r="CV493" s="18"/>
      <c r="CW493" s="18"/>
      <c r="CX493" s="18"/>
      <c r="CY493" s="18"/>
      <c r="CZ493" s="18"/>
      <c r="DA493" s="18"/>
      <c r="DB493" s="18"/>
      <c r="DC493" s="18"/>
      <c r="DD493" s="18"/>
      <c r="DE493" s="18"/>
      <c r="DF493" s="18"/>
      <c r="DG493" s="18"/>
      <c r="DH493" s="18"/>
      <c r="DI493" s="18"/>
      <c r="DJ493" s="18"/>
      <c r="DK493" s="18"/>
      <c r="DL493" s="18"/>
      <c r="DM493" s="18"/>
      <c r="DN493" s="18"/>
    </row>
    <row r="494" spans="2:118" x14ac:dyDescent="0.2">
      <c r="B494" s="4"/>
      <c r="C494" s="4"/>
      <c r="D494" s="4"/>
      <c r="E494" s="4"/>
      <c r="F494" s="4"/>
      <c r="G494" s="4"/>
      <c r="H494" s="48"/>
      <c r="I494" s="4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18"/>
      <c r="CF494" s="18"/>
      <c r="CG494" s="18"/>
      <c r="CH494" s="18"/>
      <c r="CI494" s="18"/>
      <c r="CJ494" s="18"/>
      <c r="CK494" s="18"/>
      <c r="CL494" s="18"/>
      <c r="CM494" s="18"/>
      <c r="CN494" s="18"/>
      <c r="CO494" s="18"/>
      <c r="CP494" s="18"/>
      <c r="CQ494" s="18"/>
      <c r="CR494" s="18"/>
      <c r="CS494" s="18"/>
      <c r="CT494" s="18"/>
      <c r="CU494" s="18"/>
      <c r="CV494" s="18"/>
      <c r="CW494" s="18"/>
      <c r="CX494" s="18"/>
      <c r="CY494" s="18"/>
      <c r="CZ494" s="18"/>
      <c r="DA494" s="18"/>
      <c r="DB494" s="18"/>
      <c r="DC494" s="18"/>
      <c r="DD494" s="18"/>
      <c r="DE494" s="18"/>
      <c r="DF494" s="18"/>
      <c r="DG494" s="18"/>
      <c r="DH494" s="18"/>
      <c r="DI494" s="18"/>
      <c r="DJ494" s="18"/>
      <c r="DK494" s="18"/>
      <c r="DL494" s="18"/>
      <c r="DM494" s="18"/>
      <c r="DN494" s="18"/>
    </row>
    <row r="495" spans="2:118" x14ac:dyDescent="0.2">
      <c r="B495" s="4"/>
      <c r="C495" s="4"/>
      <c r="D495" s="4"/>
      <c r="E495" s="4"/>
      <c r="F495" s="4"/>
      <c r="G495" s="4"/>
      <c r="H495" s="48"/>
      <c r="I495" s="4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18"/>
      <c r="CF495" s="18"/>
      <c r="CG495" s="18"/>
      <c r="CH495" s="18"/>
      <c r="CI495" s="18"/>
      <c r="CJ495" s="18"/>
      <c r="CK495" s="18"/>
      <c r="CL495" s="18"/>
      <c r="CM495" s="18"/>
      <c r="CN495" s="18"/>
      <c r="CO495" s="18"/>
      <c r="CP495" s="18"/>
      <c r="CQ495" s="18"/>
      <c r="CR495" s="18"/>
      <c r="CS495" s="18"/>
      <c r="CT495" s="18"/>
      <c r="CU495" s="18"/>
      <c r="CV495" s="18"/>
      <c r="CW495" s="18"/>
      <c r="CX495" s="18"/>
      <c r="CY495" s="18"/>
      <c r="CZ495" s="18"/>
      <c r="DA495" s="18"/>
      <c r="DB495" s="18"/>
      <c r="DC495" s="18"/>
      <c r="DD495" s="18"/>
      <c r="DE495" s="18"/>
      <c r="DF495" s="18"/>
      <c r="DG495" s="18"/>
      <c r="DH495" s="18"/>
      <c r="DI495" s="18"/>
      <c r="DJ495" s="18"/>
      <c r="DK495" s="18"/>
      <c r="DL495" s="18"/>
      <c r="DM495" s="18"/>
      <c r="DN495" s="18"/>
    </row>
    <row r="496" spans="2:118" x14ac:dyDescent="0.2">
      <c r="B496" s="4"/>
      <c r="C496" s="4"/>
      <c r="D496" s="4"/>
      <c r="E496" s="4"/>
      <c r="F496" s="4"/>
      <c r="G496" s="4"/>
      <c r="H496" s="48"/>
      <c r="I496" s="4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18"/>
      <c r="CF496" s="18"/>
      <c r="CG496" s="18"/>
      <c r="CH496" s="18"/>
      <c r="CI496" s="18"/>
      <c r="CJ496" s="18"/>
      <c r="CK496" s="18"/>
      <c r="CL496" s="18"/>
      <c r="CM496" s="18"/>
      <c r="CN496" s="18"/>
      <c r="CO496" s="18"/>
      <c r="CP496" s="18"/>
      <c r="CQ496" s="18"/>
      <c r="CR496" s="18"/>
      <c r="CS496" s="18"/>
      <c r="CT496" s="18"/>
      <c r="CU496" s="18"/>
      <c r="CV496" s="18"/>
      <c r="CW496" s="18"/>
      <c r="CX496" s="18"/>
      <c r="CY496" s="18"/>
      <c r="CZ496" s="18"/>
      <c r="DA496" s="18"/>
      <c r="DB496" s="18"/>
      <c r="DC496" s="18"/>
      <c r="DD496" s="18"/>
      <c r="DE496" s="18"/>
      <c r="DF496" s="18"/>
      <c r="DG496" s="18"/>
      <c r="DH496" s="18"/>
      <c r="DI496" s="18"/>
      <c r="DJ496" s="18"/>
      <c r="DK496" s="18"/>
      <c r="DL496" s="18"/>
      <c r="DM496" s="18"/>
      <c r="DN496" s="18"/>
    </row>
    <row r="497" spans="2:118" x14ac:dyDescent="0.2">
      <c r="B497" s="4"/>
      <c r="C497" s="4"/>
      <c r="D497" s="4"/>
      <c r="E497" s="4"/>
      <c r="F497" s="4"/>
      <c r="G497" s="4"/>
      <c r="H497" s="48"/>
      <c r="I497" s="4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18"/>
      <c r="CF497" s="18"/>
      <c r="CG497" s="18"/>
      <c r="CH497" s="18"/>
      <c r="CI497" s="18"/>
      <c r="CJ497" s="18"/>
      <c r="CK497" s="18"/>
      <c r="CL497" s="18"/>
      <c r="CM497" s="18"/>
      <c r="CN497" s="18"/>
      <c r="CO497" s="18"/>
      <c r="CP497" s="18"/>
      <c r="CQ497" s="18"/>
      <c r="CR497" s="18"/>
      <c r="CS497" s="18"/>
      <c r="CT497" s="18"/>
      <c r="CU497" s="18"/>
      <c r="CV497" s="18"/>
      <c r="CW497" s="18"/>
      <c r="CX497" s="18"/>
      <c r="CY497" s="18"/>
      <c r="CZ497" s="18"/>
      <c r="DA497" s="18"/>
      <c r="DB497" s="18"/>
      <c r="DC497" s="18"/>
      <c r="DD497" s="18"/>
      <c r="DE497" s="18"/>
      <c r="DF497" s="18"/>
      <c r="DG497" s="18"/>
      <c r="DH497" s="18"/>
      <c r="DI497" s="18"/>
      <c r="DJ497" s="18"/>
      <c r="DK497" s="18"/>
      <c r="DL497" s="18"/>
      <c r="DM497" s="18"/>
      <c r="DN497" s="18"/>
    </row>
    <row r="498" spans="2:118" x14ac:dyDescent="0.2">
      <c r="B498" s="4"/>
      <c r="C498" s="4"/>
      <c r="D498" s="4"/>
      <c r="E498" s="4"/>
      <c r="F498" s="4"/>
      <c r="G498" s="4"/>
      <c r="H498" s="48"/>
      <c r="I498" s="4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18"/>
      <c r="CF498" s="18"/>
      <c r="CG498" s="18"/>
      <c r="CH498" s="18"/>
      <c r="CI498" s="18"/>
      <c r="CJ498" s="18"/>
      <c r="CK498" s="18"/>
      <c r="CL498" s="18"/>
      <c r="CM498" s="18"/>
      <c r="CN498" s="18"/>
      <c r="CO498" s="18"/>
      <c r="CP498" s="18"/>
      <c r="CQ498" s="18"/>
      <c r="CR498" s="18"/>
      <c r="CS498" s="18"/>
      <c r="CT498" s="18"/>
      <c r="CU498" s="18"/>
      <c r="CV498" s="18"/>
      <c r="CW498" s="18"/>
      <c r="CX498" s="18"/>
      <c r="CY498" s="18"/>
      <c r="CZ498" s="18"/>
      <c r="DA498" s="18"/>
      <c r="DB498" s="18"/>
      <c r="DC498" s="18"/>
      <c r="DD498" s="18"/>
      <c r="DE498" s="18"/>
      <c r="DF498" s="18"/>
      <c r="DG498" s="18"/>
      <c r="DH498" s="18"/>
      <c r="DI498" s="18"/>
      <c r="DJ498" s="18"/>
      <c r="DK498" s="18"/>
      <c r="DL498" s="18"/>
      <c r="DM498" s="18"/>
      <c r="DN498" s="18"/>
    </row>
    <row r="499" spans="2:118" x14ac:dyDescent="0.2">
      <c r="B499" s="4"/>
      <c r="C499" s="4"/>
      <c r="D499" s="4"/>
      <c r="E499" s="4"/>
      <c r="F499" s="4"/>
      <c r="G499" s="4"/>
      <c r="H499" s="48"/>
      <c r="I499" s="4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18"/>
      <c r="CF499" s="18"/>
      <c r="CG499" s="18"/>
      <c r="CH499" s="18"/>
      <c r="CI499" s="18"/>
      <c r="CJ499" s="18"/>
      <c r="CK499" s="18"/>
      <c r="CL499" s="18"/>
      <c r="CM499" s="18"/>
      <c r="CN499" s="18"/>
      <c r="CO499" s="18"/>
      <c r="CP499" s="18"/>
      <c r="CQ499" s="18"/>
      <c r="CR499" s="18"/>
      <c r="CS499" s="18"/>
      <c r="CT499" s="18"/>
      <c r="CU499" s="18"/>
      <c r="CV499" s="18"/>
      <c r="CW499" s="18"/>
      <c r="CX499" s="18"/>
      <c r="CY499" s="18"/>
      <c r="CZ499" s="18"/>
      <c r="DA499" s="18"/>
      <c r="DB499" s="18"/>
      <c r="DC499" s="18"/>
      <c r="DD499" s="18"/>
      <c r="DE499" s="18"/>
      <c r="DF499" s="18"/>
      <c r="DG499" s="18"/>
      <c r="DH499" s="18"/>
      <c r="DI499" s="18"/>
      <c r="DJ499" s="18"/>
      <c r="DK499" s="18"/>
      <c r="DL499" s="18"/>
      <c r="DM499" s="18"/>
      <c r="DN499" s="18"/>
    </row>
    <row r="500" spans="2:118" x14ac:dyDescent="0.2">
      <c r="B500" s="4"/>
      <c r="C500" s="4"/>
      <c r="D500" s="4"/>
      <c r="E500" s="4"/>
      <c r="F500" s="4"/>
      <c r="G500" s="4"/>
      <c r="H500" s="48"/>
      <c r="I500" s="4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18"/>
      <c r="CF500" s="18"/>
      <c r="CG500" s="18"/>
      <c r="CH500" s="18"/>
      <c r="CI500" s="18"/>
      <c r="CJ500" s="18"/>
      <c r="CK500" s="18"/>
      <c r="CL500" s="18"/>
      <c r="CM500" s="18"/>
      <c r="CN500" s="18"/>
      <c r="CO500" s="18"/>
      <c r="CP500" s="18"/>
      <c r="CQ500" s="18"/>
      <c r="CR500" s="18"/>
      <c r="CS500" s="18"/>
      <c r="CT500" s="18"/>
      <c r="CU500" s="18"/>
      <c r="CV500" s="18"/>
      <c r="CW500" s="18"/>
      <c r="CX500" s="18"/>
      <c r="CY500" s="18"/>
      <c r="CZ500" s="18"/>
      <c r="DA500" s="18"/>
      <c r="DB500" s="18"/>
      <c r="DC500" s="18"/>
      <c r="DD500" s="18"/>
      <c r="DE500" s="18"/>
      <c r="DF500" s="18"/>
      <c r="DG500" s="18"/>
      <c r="DH500" s="18"/>
      <c r="DI500" s="18"/>
      <c r="DJ500" s="18"/>
      <c r="DK500" s="18"/>
      <c r="DL500" s="18"/>
      <c r="DM500" s="18"/>
      <c r="DN500" s="18"/>
    </row>
    <row r="501" spans="2:118" x14ac:dyDescent="0.2">
      <c r="B501" s="4"/>
      <c r="C501" s="4"/>
      <c r="D501" s="4"/>
      <c r="E501" s="4"/>
      <c r="F501" s="4"/>
      <c r="G501" s="4"/>
      <c r="H501" s="48"/>
      <c r="I501" s="4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18"/>
      <c r="CF501" s="18"/>
      <c r="CG501" s="18"/>
      <c r="CH501" s="18"/>
      <c r="CI501" s="18"/>
      <c r="CJ501" s="18"/>
      <c r="CK501" s="18"/>
      <c r="CL501" s="18"/>
      <c r="CM501" s="18"/>
      <c r="CN501" s="18"/>
      <c r="CO501" s="18"/>
      <c r="CP501" s="18"/>
      <c r="CQ501" s="18"/>
      <c r="CR501" s="18"/>
      <c r="CS501" s="18"/>
      <c r="CT501" s="18"/>
      <c r="CU501" s="18"/>
      <c r="CV501" s="18"/>
      <c r="CW501" s="18"/>
      <c r="CX501" s="18"/>
      <c r="CY501" s="18"/>
      <c r="CZ501" s="18"/>
      <c r="DA501" s="18"/>
      <c r="DB501" s="18"/>
      <c r="DC501" s="18"/>
      <c r="DD501" s="18"/>
      <c r="DE501" s="18"/>
      <c r="DF501" s="18"/>
      <c r="DG501" s="18"/>
      <c r="DH501" s="18"/>
      <c r="DI501" s="18"/>
      <c r="DJ501" s="18"/>
      <c r="DK501" s="18"/>
      <c r="DL501" s="18"/>
      <c r="DM501" s="18"/>
      <c r="DN501" s="18"/>
    </row>
    <row r="502" spans="2:118" x14ac:dyDescent="0.2">
      <c r="B502" s="4"/>
      <c r="C502" s="4"/>
      <c r="D502" s="4"/>
      <c r="E502" s="4"/>
      <c r="F502" s="4"/>
      <c r="G502" s="4"/>
      <c r="H502" s="48"/>
      <c r="I502" s="4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18"/>
      <c r="CF502" s="18"/>
      <c r="CG502" s="18"/>
      <c r="CH502" s="18"/>
      <c r="CI502" s="18"/>
      <c r="CJ502" s="18"/>
      <c r="CK502" s="18"/>
      <c r="CL502" s="18"/>
      <c r="CM502" s="18"/>
      <c r="CN502" s="18"/>
      <c r="CO502" s="18"/>
      <c r="CP502" s="18"/>
      <c r="CQ502" s="18"/>
      <c r="CR502" s="18"/>
      <c r="CS502" s="18"/>
      <c r="CT502" s="18"/>
      <c r="CU502" s="18"/>
      <c r="CV502" s="18"/>
      <c r="CW502" s="18"/>
      <c r="CX502" s="18"/>
      <c r="CY502" s="18"/>
      <c r="CZ502" s="18"/>
      <c r="DA502" s="18"/>
      <c r="DB502" s="18"/>
      <c r="DC502" s="18"/>
      <c r="DD502" s="18"/>
      <c r="DE502" s="18"/>
      <c r="DF502" s="18"/>
      <c r="DG502" s="18"/>
      <c r="DH502" s="18"/>
      <c r="DI502" s="18"/>
      <c r="DJ502" s="18"/>
      <c r="DK502" s="18"/>
      <c r="DL502" s="18"/>
      <c r="DM502" s="18"/>
      <c r="DN502" s="18"/>
    </row>
    <row r="503" spans="2:118" x14ac:dyDescent="0.2">
      <c r="B503" s="4"/>
      <c r="C503" s="4"/>
      <c r="D503" s="4"/>
      <c r="E503" s="4"/>
      <c r="F503" s="4"/>
      <c r="G503" s="4"/>
      <c r="H503" s="48"/>
      <c r="I503" s="4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18"/>
      <c r="CF503" s="18"/>
      <c r="CG503" s="18"/>
      <c r="CH503" s="18"/>
      <c r="CI503" s="18"/>
      <c r="CJ503" s="18"/>
      <c r="CK503" s="18"/>
      <c r="CL503" s="18"/>
      <c r="CM503" s="18"/>
      <c r="CN503" s="18"/>
      <c r="CO503" s="18"/>
      <c r="CP503" s="18"/>
      <c r="CQ503" s="18"/>
      <c r="CR503" s="18"/>
      <c r="CS503" s="18"/>
      <c r="CT503" s="18"/>
      <c r="CU503" s="18"/>
      <c r="CV503" s="18"/>
      <c r="CW503" s="18"/>
      <c r="CX503" s="18"/>
      <c r="CY503" s="18"/>
      <c r="CZ503" s="18"/>
      <c r="DA503" s="18"/>
      <c r="DB503" s="18"/>
      <c r="DC503" s="18"/>
      <c r="DD503" s="18"/>
      <c r="DE503" s="18"/>
      <c r="DF503" s="18"/>
      <c r="DG503" s="18"/>
      <c r="DH503" s="18"/>
      <c r="DI503" s="18"/>
      <c r="DJ503" s="18"/>
      <c r="DK503" s="18"/>
      <c r="DL503" s="18"/>
      <c r="DM503" s="18"/>
      <c r="DN503" s="18"/>
    </row>
    <row r="504" spans="2:118" x14ac:dyDescent="0.2">
      <c r="B504" s="4"/>
      <c r="C504" s="4"/>
      <c r="D504" s="4"/>
      <c r="E504" s="4"/>
      <c r="F504" s="4"/>
      <c r="G504" s="4"/>
      <c r="H504" s="48"/>
      <c r="I504" s="4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18"/>
      <c r="CF504" s="18"/>
      <c r="CG504" s="18"/>
      <c r="CH504" s="18"/>
      <c r="CI504" s="18"/>
      <c r="CJ504" s="18"/>
      <c r="CK504" s="18"/>
      <c r="CL504" s="18"/>
      <c r="CM504" s="18"/>
      <c r="CN504" s="18"/>
      <c r="CO504" s="18"/>
      <c r="CP504" s="18"/>
      <c r="CQ504" s="18"/>
      <c r="CR504" s="18"/>
      <c r="CS504" s="18"/>
      <c r="CT504" s="18"/>
      <c r="CU504" s="18"/>
      <c r="CV504" s="18"/>
      <c r="CW504" s="18"/>
      <c r="CX504" s="18"/>
      <c r="CY504" s="18"/>
      <c r="CZ504" s="18"/>
      <c r="DA504" s="18"/>
      <c r="DB504" s="18"/>
      <c r="DC504" s="18"/>
      <c r="DD504" s="18"/>
      <c r="DE504" s="18"/>
      <c r="DF504" s="18"/>
      <c r="DG504" s="18"/>
      <c r="DH504" s="18"/>
      <c r="DI504" s="18"/>
      <c r="DJ504" s="18"/>
      <c r="DK504" s="18"/>
      <c r="DL504" s="18"/>
      <c r="DM504" s="18"/>
      <c r="DN504" s="18"/>
    </row>
    <row r="505" spans="2:118" x14ac:dyDescent="0.2">
      <c r="B505" s="4"/>
      <c r="C505" s="4"/>
      <c r="D505" s="4"/>
      <c r="E505" s="4"/>
      <c r="F505" s="4"/>
      <c r="G505" s="4"/>
      <c r="H505" s="48"/>
      <c r="I505" s="4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18"/>
      <c r="CF505" s="18"/>
      <c r="CG505" s="18"/>
      <c r="CH505" s="18"/>
      <c r="CI505" s="18"/>
      <c r="CJ505" s="18"/>
      <c r="CK505" s="18"/>
      <c r="CL505" s="18"/>
      <c r="CM505" s="18"/>
      <c r="CN505" s="18"/>
      <c r="CO505" s="18"/>
      <c r="CP505" s="18"/>
      <c r="CQ505" s="18"/>
      <c r="CR505" s="18"/>
      <c r="CS505" s="18"/>
      <c r="CT505" s="18"/>
      <c r="CU505" s="18"/>
      <c r="CV505" s="18"/>
      <c r="CW505" s="18"/>
      <c r="CX505" s="18"/>
      <c r="CY505" s="18"/>
      <c r="CZ505" s="18"/>
      <c r="DA505" s="18"/>
      <c r="DB505" s="18"/>
      <c r="DC505" s="18"/>
      <c r="DD505" s="18"/>
      <c r="DE505" s="18"/>
      <c r="DF505" s="18"/>
      <c r="DG505" s="18"/>
      <c r="DH505" s="18"/>
      <c r="DI505" s="18"/>
      <c r="DJ505" s="18"/>
      <c r="DK505" s="18"/>
      <c r="DL505" s="18"/>
      <c r="DM505" s="18"/>
      <c r="DN505" s="18"/>
    </row>
    <row r="506" spans="2:118" x14ac:dyDescent="0.2">
      <c r="B506" s="4"/>
      <c r="C506" s="4"/>
      <c r="D506" s="4"/>
      <c r="E506" s="4"/>
      <c r="F506" s="4"/>
      <c r="G506" s="4"/>
      <c r="H506" s="48"/>
      <c r="I506" s="4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18"/>
      <c r="CF506" s="18"/>
      <c r="CG506" s="18"/>
      <c r="CH506" s="18"/>
      <c r="CI506" s="18"/>
      <c r="CJ506" s="18"/>
      <c r="CK506" s="18"/>
      <c r="CL506" s="18"/>
      <c r="CM506" s="18"/>
      <c r="CN506" s="18"/>
      <c r="CO506" s="18"/>
      <c r="CP506" s="18"/>
      <c r="CQ506" s="18"/>
      <c r="CR506" s="18"/>
      <c r="CS506" s="18"/>
      <c r="CT506" s="18"/>
      <c r="CU506" s="18"/>
      <c r="CV506" s="18"/>
      <c r="CW506" s="18"/>
      <c r="CX506" s="18"/>
      <c r="CY506" s="18"/>
      <c r="CZ506" s="18"/>
      <c r="DA506" s="18"/>
      <c r="DB506" s="18"/>
      <c r="DC506" s="18"/>
      <c r="DD506" s="18"/>
      <c r="DE506" s="18"/>
      <c r="DF506" s="18"/>
      <c r="DG506" s="18"/>
      <c r="DH506" s="18"/>
      <c r="DI506" s="18"/>
      <c r="DJ506" s="18"/>
      <c r="DK506" s="18"/>
      <c r="DL506" s="18"/>
      <c r="DM506" s="18"/>
      <c r="DN506" s="18"/>
    </row>
    <row r="507" spans="2:118" x14ac:dyDescent="0.2">
      <c r="B507" s="4"/>
      <c r="C507" s="4"/>
      <c r="D507" s="4"/>
      <c r="E507" s="4"/>
      <c r="F507" s="4"/>
      <c r="G507" s="4"/>
      <c r="H507" s="48"/>
      <c r="I507" s="4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18"/>
      <c r="CF507" s="18"/>
      <c r="CG507" s="18"/>
      <c r="CH507" s="18"/>
      <c r="CI507" s="18"/>
      <c r="CJ507" s="18"/>
      <c r="CK507" s="18"/>
      <c r="CL507" s="18"/>
      <c r="CM507" s="18"/>
      <c r="CN507" s="18"/>
      <c r="CO507" s="18"/>
      <c r="CP507" s="18"/>
      <c r="CQ507" s="18"/>
      <c r="CR507" s="18"/>
      <c r="CS507" s="18"/>
      <c r="CT507" s="18"/>
      <c r="CU507" s="18"/>
      <c r="CV507" s="18"/>
      <c r="CW507" s="18"/>
      <c r="CX507" s="18"/>
      <c r="CY507" s="18"/>
      <c r="CZ507" s="18"/>
      <c r="DA507" s="18"/>
      <c r="DB507" s="18"/>
      <c r="DC507" s="18"/>
      <c r="DD507" s="18"/>
      <c r="DE507" s="18"/>
      <c r="DF507" s="18"/>
      <c r="DG507" s="18"/>
      <c r="DH507" s="18"/>
      <c r="DI507" s="18"/>
      <c r="DJ507" s="18"/>
      <c r="DK507" s="18"/>
      <c r="DL507" s="18"/>
      <c r="DM507" s="18"/>
      <c r="DN507" s="18"/>
    </row>
    <row r="508" spans="2:118" x14ac:dyDescent="0.2">
      <c r="B508" s="4"/>
      <c r="C508" s="4"/>
      <c r="D508" s="4"/>
      <c r="E508" s="4"/>
      <c r="F508" s="4"/>
      <c r="G508" s="4"/>
      <c r="H508" s="48"/>
      <c r="I508" s="4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18"/>
      <c r="CF508" s="18"/>
      <c r="CG508" s="18"/>
      <c r="CH508" s="18"/>
      <c r="CI508" s="18"/>
      <c r="CJ508" s="18"/>
      <c r="CK508" s="18"/>
      <c r="CL508" s="18"/>
      <c r="CM508" s="18"/>
      <c r="CN508" s="18"/>
      <c r="CO508" s="18"/>
      <c r="CP508" s="18"/>
      <c r="CQ508" s="18"/>
      <c r="CR508" s="18"/>
      <c r="CS508" s="18"/>
      <c r="CT508" s="18"/>
      <c r="CU508" s="18"/>
      <c r="CV508" s="18"/>
      <c r="CW508" s="18"/>
      <c r="CX508" s="18"/>
      <c r="CY508" s="18"/>
      <c r="CZ508" s="18"/>
      <c r="DA508" s="18"/>
      <c r="DB508" s="18"/>
      <c r="DC508" s="18"/>
      <c r="DD508" s="18"/>
      <c r="DE508" s="18"/>
      <c r="DF508" s="18"/>
      <c r="DG508" s="18"/>
      <c r="DH508" s="18"/>
      <c r="DI508" s="18"/>
      <c r="DJ508" s="18"/>
      <c r="DK508" s="18"/>
      <c r="DL508" s="18"/>
      <c r="DM508" s="18"/>
      <c r="DN508" s="18"/>
    </row>
    <row r="509" spans="2:118" x14ac:dyDescent="0.2">
      <c r="B509" s="4"/>
      <c r="C509" s="4"/>
      <c r="D509" s="4"/>
      <c r="E509" s="4"/>
      <c r="F509" s="4"/>
      <c r="G509" s="4"/>
      <c r="H509" s="48"/>
      <c r="I509" s="4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18"/>
      <c r="CF509" s="18"/>
      <c r="CG509" s="18"/>
      <c r="CH509" s="18"/>
      <c r="CI509" s="18"/>
      <c r="CJ509" s="18"/>
      <c r="CK509" s="18"/>
      <c r="CL509" s="18"/>
      <c r="CM509" s="18"/>
      <c r="CN509" s="18"/>
      <c r="CO509" s="18"/>
      <c r="CP509" s="18"/>
      <c r="CQ509" s="18"/>
      <c r="CR509" s="18"/>
      <c r="CS509" s="18"/>
      <c r="CT509" s="18"/>
      <c r="CU509" s="18"/>
      <c r="CV509" s="18"/>
      <c r="CW509" s="18"/>
      <c r="CX509" s="18"/>
      <c r="CY509" s="18"/>
      <c r="CZ509" s="18"/>
      <c r="DA509" s="18"/>
      <c r="DB509" s="18"/>
      <c r="DC509" s="18"/>
      <c r="DD509" s="18"/>
      <c r="DE509" s="18"/>
      <c r="DF509" s="18"/>
      <c r="DG509" s="18"/>
      <c r="DH509" s="18"/>
      <c r="DI509" s="18"/>
      <c r="DJ509" s="18"/>
      <c r="DK509" s="18"/>
      <c r="DL509" s="18"/>
      <c r="DM509" s="18"/>
      <c r="DN509" s="18"/>
    </row>
    <row r="510" spans="2:118" x14ac:dyDescent="0.2">
      <c r="B510" s="4"/>
      <c r="C510" s="4"/>
      <c r="D510" s="4"/>
      <c r="E510" s="4"/>
      <c r="F510" s="4"/>
      <c r="G510" s="4"/>
      <c r="H510" s="48"/>
      <c r="I510" s="4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18"/>
      <c r="CF510" s="18"/>
      <c r="CG510" s="18"/>
      <c r="CH510" s="18"/>
      <c r="CI510" s="18"/>
      <c r="CJ510" s="18"/>
      <c r="CK510" s="18"/>
      <c r="CL510" s="18"/>
      <c r="CM510" s="18"/>
      <c r="CN510" s="18"/>
      <c r="CO510" s="18"/>
      <c r="CP510" s="18"/>
      <c r="CQ510" s="18"/>
      <c r="CR510" s="18"/>
      <c r="CS510" s="18"/>
      <c r="CT510" s="18"/>
      <c r="CU510" s="18"/>
      <c r="CV510" s="18"/>
      <c r="CW510" s="18"/>
      <c r="CX510" s="18"/>
      <c r="CY510" s="18"/>
      <c r="CZ510" s="18"/>
      <c r="DA510" s="18"/>
      <c r="DB510" s="18"/>
      <c r="DC510" s="18"/>
      <c r="DD510" s="18"/>
      <c r="DE510" s="18"/>
      <c r="DF510" s="18"/>
      <c r="DG510" s="18"/>
      <c r="DH510" s="18"/>
      <c r="DI510" s="18"/>
      <c r="DJ510" s="18"/>
      <c r="DK510" s="18"/>
      <c r="DL510" s="18"/>
      <c r="DM510" s="18"/>
      <c r="DN510" s="18"/>
    </row>
    <row r="511" spans="2:118" x14ac:dyDescent="0.2">
      <c r="B511" s="4"/>
      <c r="C511" s="4"/>
      <c r="D511" s="4"/>
      <c r="E511" s="4"/>
      <c r="F511" s="4"/>
      <c r="G511" s="4"/>
      <c r="H511" s="48"/>
      <c r="I511" s="4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18"/>
      <c r="CF511" s="18"/>
      <c r="CG511" s="18"/>
      <c r="CH511" s="18"/>
      <c r="CI511" s="18"/>
      <c r="CJ511" s="18"/>
      <c r="CK511" s="18"/>
      <c r="CL511" s="18"/>
      <c r="CM511" s="18"/>
      <c r="CN511" s="18"/>
      <c r="CO511" s="18"/>
      <c r="CP511" s="18"/>
      <c r="CQ511" s="18"/>
      <c r="CR511" s="18"/>
      <c r="CS511" s="18"/>
      <c r="CT511" s="18"/>
      <c r="CU511" s="18"/>
      <c r="CV511" s="18"/>
      <c r="CW511" s="18"/>
      <c r="CX511" s="18"/>
      <c r="CY511" s="18"/>
      <c r="CZ511" s="18"/>
      <c r="DA511" s="18"/>
      <c r="DB511" s="18"/>
      <c r="DC511" s="18"/>
      <c r="DD511" s="18"/>
      <c r="DE511" s="18"/>
      <c r="DF511" s="18"/>
      <c r="DG511" s="18"/>
      <c r="DH511" s="18"/>
      <c r="DI511" s="18"/>
      <c r="DJ511" s="18"/>
      <c r="DK511" s="18"/>
      <c r="DL511" s="18"/>
      <c r="DM511" s="18"/>
      <c r="DN511" s="18"/>
    </row>
    <row r="512" spans="2:118" x14ac:dyDescent="0.2">
      <c r="B512" s="4"/>
      <c r="C512" s="4"/>
      <c r="D512" s="4"/>
      <c r="E512" s="4"/>
      <c r="F512" s="4"/>
      <c r="G512" s="4"/>
      <c r="H512" s="48"/>
      <c r="I512" s="4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18"/>
      <c r="CF512" s="18"/>
      <c r="CG512" s="18"/>
      <c r="CH512" s="18"/>
      <c r="CI512" s="18"/>
      <c r="CJ512" s="18"/>
      <c r="CK512" s="18"/>
      <c r="CL512" s="18"/>
      <c r="CM512" s="18"/>
      <c r="CN512" s="18"/>
      <c r="CO512" s="18"/>
      <c r="CP512" s="18"/>
      <c r="CQ512" s="18"/>
      <c r="CR512" s="18"/>
      <c r="CS512" s="18"/>
      <c r="CT512" s="18"/>
      <c r="CU512" s="18"/>
      <c r="CV512" s="18"/>
      <c r="CW512" s="18"/>
      <c r="CX512" s="18"/>
      <c r="CY512" s="18"/>
      <c r="CZ512" s="18"/>
      <c r="DA512" s="18"/>
      <c r="DB512" s="18"/>
      <c r="DC512" s="18"/>
      <c r="DD512" s="18"/>
      <c r="DE512" s="18"/>
      <c r="DF512" s="18"/>
      <c r="DG512" s="18"/>
      <c r="DH512" s="18"/>
      <c r="DI512" s="18"/>
      <c r="DJ512" s="18"/>
      <c r="DK512" s="18"/>
      <c r="DL512" s="18"/>
      <c r="DM512" s="18"/>
      <c r="DN512" s="18"/>
    </row>
    <row r="513" spans="2:118" x14ac:dyDescent="0.2">
      <c r="B513" s="4"/>
      <c r="C513" s="4"/>
      <c r="D513" s="4"/>
      <c r="E513" s="4"/>
      <c r="F513" s="4"/>
      <c r="G513" s="4"/>
      <c r="H513" s="48"/>
      <c r="I513" s="4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18"/>
      <c r="CF513" s="18"/>
      <c r="CG513" s="18"/>
      <c r="CH513" s="18"/>
      <c r="CI513" s="18"/>
      <c r="CJ513" s="18"/>
      <c r="CK513" s="18"/>
      <c r="CL513" s="18"/>
      <c r="CM513" s="18"/>
      <c r="CN513" s="18"/>
      <c r="CO513" s="18"/>
      <c r="CP513" s="18"/>
      <c r="CQ513" s="18"/>
      <c r="CR513" s="18"/>
      <c r="CS513" s="18"/>
      <c r="CT513" s="18"/>
      <c r="CU513" s="18"/>
      <c r="CV513" s="18"/>
      <c r="CW513" s="18"/>
      <c r="CX513" s="18"/>
      <c r="CY513" s="18"/>
      <c r="CZ513" s="18"/>
      <c r="DA513" s="18"/>
      <c r="DB513" s="18"/>
      <c r="DC513" s="18"/>
      <c r="DD513" s="18"/>
      <c r="DE513" s="18"/>
      <c r="DF513" s="18"/>
      <c r="DG513" s="18"/>
      <c r="DH513" s="18"/>
      <c r="DI513" s="18"/>
      <c r="DJ513" s="18"/>
      <c r="DK513" s="18"/>
      <c r="DL513" s="18"/>
      <c r="DM513" s="18"/>
      <c r="DN513" s="18"/>
    </row>
    <row r="514" spans="2:118" x14ac:dyDescent="0.2">
      <c r="B514" s="4"/>
      <c r="C514" s="4"/>
      <c r="D514" s="4"/>
      <c r="E514" s="4"/>
      <c r="F514" s="4"/>
      <c r="G514" s="4"/>
      <c r="H514" s="48"/>
      <c r="I514" s="4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18"/>
      <c r="CF514" s="18"/>
      <c r="CG514" s="18"/>
      <c r="CH514" s="18"/>
      <c r="CI514" s="18"/>
      <c r="CJ514" s="18"/>
      <c r="CK514" s="18"/>
      <c r="CL514" s="18"/>
      <c r="CM514" s="18"/>
      <c r="CN514" s="18"/>
      <c r="CO514" s="18"/>
      <c r="CP514" s="18"/>
      <c r="CQ514" s="18"/>
      <c r="CR514" s="18"/>
      <c r="CS514" s="18"/>
      <c r="CT514" s="18"/>
      <c r="CU514" s="18"/>
      <c r="CV514" s="18"/>
      <c r="CW514" s="18"/>
      <c r="CX514" s="18"/>
      <c r="CY514" s="18"/>
      <c r="CZ514" s="18"/>
      <c r="DA514" s="18"/>
      <c r="DB514" s="18"/>
      <c r="DC514" s="18"/>
      <c r="DD514" s="18"/>
      <c r="DE514" s="18"/>
      <c r="DF514" s="18"/>
      <c r="DG514" s="18"/>
      <c r="DH514" s="18"/>
      <c r="DI514" s="18"/>
      <c r="DJ514" s="18"/>
      <c r="DK514" s="18"/>
      <c r="DL514" s="18"/>
      <c r="DM514" s="18"/>
      <c r="DN514" s="18"/>
    </row>
    <row r="515" spans="2:118" x14ac:dyDescent="0.2">
      <c r="B515" s="4"/>
      <c r="C515" s="4"/>
      <c r="D515" s="4"/>
      <c r="E515" s="4"/>
      <c r="F515" s="4"/>
      <c r="G515" s="4"/>
      <c r="H515" s="48"/>
      <c r="I515" s="4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18"/>
      <c r="CF515" s="18"/>
      <c r="CG515" s="18"/>
      <c r="CH515" s="18"/>
      <c r="CI515" s="18"/>
      <c r="CJ515" s="18"/>
      <c r="CK515" s="18"/>
      <c r="CL515" s="18"/>
      <c r="CM515" s="18"/>
      <c r="CN515" s="18"/>
      <c r="CO515" s="18"/>
      <c r="CP515" s="18"/>
      <c r="CQ515" s="18"/>
      <c r="CR515" s="18"/>
      <c r="CS515" s="18"/>
      <c r="CT515" s="18"/>
      <c r="CU515" s="18"/>
      <c r="CV515" s="18"/>
      <c r="CW515" s="18"/>
      <c r="CX515" s="18"/>
      <c r="CY515" s="18"/>
      <c r="CZ515" s="18"/>
      <c r="DA515" s="18"/>
      <c r="DB515" s="18"/>
      <c r="DC515" s="18"/>
      <c r="DD515" s="18"/>
      <c r="DE515" s="18"/>
      <c r="DF515" s="18"/>
      <c r="DG515" s="18"/>
      <c r="DH515" s="18"/>
      <c r="DI515" s="18"/>
      <c r="DJ515" s="18"/>
      <c r="DK515" s="18"/>
      <c r="DL515" s="18"/>
      <c r="DM515" s="18"/>
      <c r="DN515" s="18"/>
    </row>
    <row r="516" spans="2:118" x14ac:dyDescent="0.2">
      <c r="B516" s="4"/>
      <c r="C516" s="4"/>
      <c r="D516" s="4"/>
      <c r="E516" s="4"/>
      <c r="F516" s="4"/>
      <c r="G516" s="4"/>
      <c r="H516" s="48"/>
      <c r="I516" s="4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18"/>
      <c r="CF516" s="18"/>
      <c r="CG516" s="18"/>
      <c r="CH516" s="18"/>
      <c r="CI516" s="18"/>
      <c r="CJ516" s="18"/>
      <c r="CK516" s="18"/>
      <c r="CL516" s="18"/>
      <c r="CM516" s="18"/>
      <c r="CN516" s="18"/>
      <c r="CO516" s="18"/>
      <c r="CP516" s="18"/>
      <c r="CQ516" s="18"/>
      <c r="CR516" s="18"/>
      <c r="CS516" s="18"/>
      <c r="CT516" s="18"/>
      <c r="CU516" s="18"/>
      <c r="CV516" s="18"/>
      <c r="CW516" s="18"/>
      <c r="CX516" s="18"/>
      <c r="CY516" s="18"/>
      <c r="CZ516" s="18"/>
      <c r="DA516" s="18"/>
      <c r="DB516" s="18"/>
      <c r="DC516" s="18"/>
      <c r="DD516" s="18"/>
      <c r="DE516" s="18"/>
      <c r="DF516" s="18"/>
      <c r="DG516" s="18"/>
      <c r="DH516" s="18"/>
      <c r="DI516" s="18"/>
      <c r="DJ516" s="18"/>
      <c r="DK516" s="18"/>
      <c r="DL516" s="18"/>
      <c r="DM516" s="18"/>
      <c r="DN516" s="18"/>
    </row>
    <row r="517" spans="2:118" x14ac:dyDescent="0.2">
      <c r="B517" s="4"/>
      <c r="C517" s="4"/>
      <c r="D517" s="4"/>
      <c r="E517" s="4"/>
      <c r="F517" s="4"/>
      <c r="G517" s="4"/>
      <c r="H517" s="48"/>
      <c r="I517" s="4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18"/>
      <c r="CF517" s="18"/>
      <c r="CG517" s="18"/>
      <c r="CH517" s="18"/>
      <c r="CI517" s="18"/>
      <c r="CJ517" s="18"/>
      <c r="CK517" s="18"/>
      <c r="CL517" s="18"/>
      <c r="CM517" s="18"/>
      <c r="CN517" s="18"/>
      <c r="CO517" s="18"/>
      <c r="CP517" s="18"/>
      <c r="CQ517" s="18"/>
      <c r="CR517" s="18"/>
      <c r="CS517" s="18"/>
      <c r="CT517" s="18"/>
      <c r="CU517" s="18"/>
      <c r="CV517" s="18"/>
      <c r="CW517" s="18"/>
      <c r="CX517" s="18"/>
      <c r="CY517" s="18"/>
      <c r="CZ517" s="18"/>
      <c r="DA517" s="18"/>
      <c r="DB517" s="18"/>
      <c r="DC517" s="18"/>
      <c r="DD517" s="18"/>
      <c r="DE517" s="18"/>
      <c r="DF517" s="18"/>
      <c r="DG517" s="18"/>
      <c r="DH517" s="18"/>
      <c r="DI517" s="18"/>
      <c r="DJ517" s="18"/>
      <c r="DK517" s="18"/>
      <c r="DL517" s="18"/>
      <c r="DM517" s="18"/>
      <c r="DN517" s="18"/>
    </row>
    <row r="518" spans="2:118" x14ac:dyDescent="0.2">
      <c r="B518" s="4"/>
      <c r="C518" s="4"/>
      <c r="D518" s="4"/>
      <c r="E518" s="4"/>
      <c r="F518" s="4"/>
      <c r="G518" s="4"/>
      <c r="H518" s="48"/>
      <c r="I518" s="4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18"/>
      <c r="CF518" s="18"/>
      <c r="CG518" s="18"/>
      <c r="CH518" s="18"/>
      <c r="CI518" s="18"/>
      <c r="CJ518" s="18"/>
      <c r="CK518" s="18"/>
      <c r="CL518" s="18"/>
      <c r="CM518" s="18"/>
      <c r="CN518" s="18"/>
      <c r="CO518" s="18"/>
      <c r="CP518" s="18"/>
      <c r="CQ518" s="18"/>
      <c r="CR518" s="18"/>
      <c r="CS518" s="18"/>
      <c r="CT518" s="18"/>
      <c r="CU518" s="18"/>
      <c r="CV518" s="18"/>
      <c r="CW518" s="18"/>
      <c r="CX518" s="18"/>
      <c r="CY518" s="18"/>
      <c r="CZ518" s="18"/>
      <c r="DA518" s="18"/>
      <c r="DB518" s="18"/>
      <c r="DC518" s="18"/>
      <c r="DD518" s="18"/>
      <c r="DE518" s="18"/>
      <c r="DF518" s="18"/>
      <c r="DG518" s="18"/>
      <c r="DH518" s="18"/>
      <c r="DI518" s="18"/>
      <c r="DJ518" s="18"/>
      <c r="DK518" s="18"/>
      <c r="DL518" s="18"/>
      <c r="DM518" s="18"/>
      <c r="DN518" s="18"/>
    </row>
    <row r="519" spans="2:118" x14ac:dyDescent="0.2">
      <c r="B519" s="4"/>
      <c r="C519" s="4"/>
      <c r="D519" s="4"/>
      <c r="E519" s="4"/>
      <c r="F519" s="4"/>
      <c r="G519" s="4"/>
      <c r="H519" s="48"/>
      <c r="I519" s="4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18"/>
      <c r="CF519" s="18"/>
      <c r="CG519" s="18"/>
      <c r="CH519" s="18"/>
      <c r="CI519" s="18"/>
      <c r="CJ519" s="18"/>
      <c r="CK519" s="18"/>
      <c r="CL519" s="18"/>
      <c r="CM519" s="18"/>
      <c r="CN519" s="18"/>
      <c r="CO519" s="18"/>
      <c r="CP519" s="18"/>
      <c r="CQ519" s="18"/>
      <c r="CR519" s="18"/>
      <c r="CS519" s="18"/>
      <c r="CT519" s="18"/>
      <c r="CU519" s="18"/>
      <c r="CV519" s="18"/>
      <c r="CW519" s="18"/>
      <c r="CX519" s="18"/>
      <c r="CY519" s="18"/>
      <c r="CZ519" s="18"/>
      <c r="DA519" s="18"/>
      <c r="DB519" s="18"/>
      <c r="DC519" s="18"/>
      <c r="DD519" s="18"/>
      <c r="DE519" s="18"/>
      <c r="DF519" s="18"/>
      <c r="DG519" s="18"/>
      <c r="DH519" s="18"/>
      <c r="DI519" s="18"/>
      <c r="DJ519" s="18"/>
      <c r="DK519" s="18"/>
      <c r="DL519" s="18"/>
      <c r="DM519" s="18"/>
      <c r="DN519" s="18"/>
    </row>
    <row r="520" spans="2:118" x14ac:dyDescent="0.2">
      <c r="B520" s="4"/>
      <c r="C520" s="4"/>
      <c r="D520" s="4"/>
      <c r="E520" s="4"/>
      <c r="F520" s="4"/>
      <c r="G520" s="4"/>
      <c r="H520" s="48"/>
      <c r="I520" s="4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18"/>
      <c r="CF520" s="18"/>
      <c r="CG520" s="18"/>
      <c r="CH520" s="18"/>
      <c r="CI520" s="18"/>
      <c r="CJ520" s="18"/>
      <c r="CK520" s="18"/>
      <c r="CL520" s="18"/>
      <c r="CM520" s="18"/>
      <c r="CN520" s="18"/>
      <c r="CO520" s="18"/>
      <c r="CP520" s="18"/>
      <c r="CQ520" s="18"/>
      <c r="CR520" s="18"/>
      <c r="CS520" s="18"/>
      <c r="CT520" s="18"/>
      <c r="CU520" s="18"/>
      <c r="CV520" s="18"/>
      <c r="CW520" s="18"/>
      <c r="CX520" s="18"/>
      <c r="CY520" s="18"/>
      <c r="CZ520" s="18"/>
      <c r="DA520" s="18"/>
      <c r="DB520" s="18"/>
      <c r="DC520" s="18"/>
      <c r="DD520" s="18"/>
      <c r="DE520" s="18"/>
      <c r="DF520" s="18"/>
      <c r="DG520" s="18"/>
      <c r="DH520" s="18"/>
      <c r="DI520" s="18"/>
      <c r="DJ520" s="18"/>
      <c r="DK520" s="18"/>
      <c r="DL520" s="18"/>
      <c r="DM520" s="18"/>
      <c r="DN520" s="18"/>
    </row>
    <row r="521" spans="2:118" x14ac:dyDescent="0.2">
      <c r="B521" s="4"/>
      <c r="C521" s="4"/>
      <c r="D521" s="4"/>
      <c r="E521" s="4"/>
      <c r="F521" s="4"/>
      <c r="G521" s="4"/>
      <c r="H521" s="48"/>
      <c r="I521" s="4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18"/>
      <c r="CF521" s="18"/>
      <c r="CG521" s="18"/>
      <c r="CH521" s="18"/>
      <c r="CI521" s="18"/>
      <c r="CJ521" s="18"/>
      <c r="CK521" s="18"/>
      <c r="CL521" s="18"/>
      <c r="CM521" s="18"/>
      <c r="CN521" s="18"/>
      <c r="CO521" s="18"/>
      <c r="CP521" s="18"/>
      <c r="CQ521" s="18"/>
      <c r="CR521" s="18"/>
      <c r="CS521" s="18"/>
      <c r="CT521" s="18"/>
      <c r="CU521" s="18"/>
      <c r="CV521" s="18"/>
      <c r="CW521" s="18"/>
      <c r="CX521" s="18"/>
      <c r="CY521" s="18"/>
      <c r="CZ521" s="18"/>
      <c r="DA521" s="18"/>
      <c r="DB521" s="18"/>
      <c r="DC521" s="18"/>
      <c r="DD521" s="18"/>
      <c r="DE521" s="18"/>
      <c r="DF521" s="18"/>
      <c r="DG521" s="18"/>
      <c r="DH521" s="18"/>
      <c r="DI521" s="18"/>
      <c r="DJ521" s="18"/>
      <c r="DK521" s="18"/>
      <c r="DL521" s="18"/>
      <c r="DM521" s="18"/>
      <c r="DN521" s="18"/>
    </row>
    <row r="522" spans="2:118" x14ac:dyDescent="0.2">
      <c r="B522" s="4"/>
      <c r="C522" s="4"/>
      <c r="D522" s="4"/>
      <c r="E522" s="4"/>
      <c r="F522" s="4"/>
      <c r="G522" s="4"/>
      <c r="H522" s="48"/>
      <c r="I522" s="4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18"/>
      <c r="CF522" s="18"/>
      <c r="CG522" s="18"/>
      <c r="CH522" s="18"/>
      <c r="CI522" s="18"/>
      <c r="CJ522" s="18"/>
      <c r="CK522" s="18"/>
      <c r="CL522" s="18"/>
      <c r="CM522" s="18"/>
      <c r="CN522" s="18"/>
      <c r="CO522" s="18"/>
      <c r="CP522" s="18"/>
      <c r="CQ522" s="18"/>
      <c r="CR522" s="18"/>
      <c r="CS522" s="18"/>
      <c r="CT522" s="18"/>
      <c r="CU522" s="18"/>
      <c r="CV522" s="18"/>
      <c r="CW522" s="18"/>
      <c r="CX522" s="18"/>
      <c r="CY522" s="18"/>
      <c r="CZ522" s="18"/>
      <c r="DA522" s="18"/>
      <c r="DB522" s="18"/>
      <c r="DC522" s="18"/>
      <c r="DD522" s="18"/>
      <c r="DE522" s="18"/>
      <c r="DF522" s="18"/>
      <c r="DG522" s="18"/>
      <c r="DH522" s="18"/>
      <c r="DI522" s="18"/>
      <c r="DJ522" s="18"/>
      <c r="DK522" s="18"/>
      <c r="DL522" s="18"/>
      <c r="DM522" s="18"/>
      <c r="DN522" s="18"/>
    </row>
    <row r="523" spans="2:118" x14ac:dyDescent="0.2">
      <c r="B523" s="4"/>
      <c r="C523" s="4"/>
      <c r="D523" s="4"/>
      <c r="E523" s="4"/>
      <c r="F523" s="4"/>
      <c r="G523" s="4"/>
      <c r="H523" s="48"/>
      <c r="I523" s="4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  <c r="BD523" s="18"/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18"/>
      <c r="CF523" s="18"/>
      <c r="CG523" s="18"/>
      <c r="CH523" s="18"/>
      <c r="CI523" s="18"/>
      <c r="CJ523" s="18"/>
      <c r="CK523" s="18"/>
      <c r="CL523" s="18"/>
      <c r="CM523" s="18"/>
      <c r="CN523" s="18"/>
      <c r="CO523" s="18"/>
      <c r="CP523" s="18"/>
      <c r="CQ523" s="18"/>
      <c r="CR523" s="18"/>
      <c r="CS523" s="18"/>
      <c r="CT523" s="18"/>
      <c r="CU523" s="18"/>
      <c r="CV523" s="18"/>
      <c r="CW523" s="18"/>
      <c r="CX523" s="18"/>
      <c r="CY523" s="18"/>
      <c r="CZ523" s="18"/>
      <c r="DA523" s="18"/>
      <c r="DB523" s="18"/>
      <c r="DC523" s="18"/>
      <c r="DD523" s="18"/>
      <c r="DE523" s="18"/>
      <c r="DF523" s="18"/>
      <c r="DG523" s="18"/>
      <c r="DH523" s="18"/>
      <c r="DI523" s="18"/>
      <c r="DJ523" s="18"/>
      <c r="DK523" s="18"/>
      <c r="DL523" s="18"/>
      <c r="DM523" s="18"/>
      <c r="DN523" s="18"/>
    </row>
    <row r="524" spans="2:118" x14ac:dyDescent="0.2">
      <c r="B524" s="4"/>
      <c r="C524" s="4"/>
      <c r="D524" s="4"/>
      <c r="E524" s="4"/>
      <c r="F524" s="4"/>
      <c r="G524" s="4"/>
      <c r="H524" s="48"/>
      <c r="I524" s="4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18"/>
      <c r="CF524" s="18"/>
      <c r="CG524" s="18"/>
      <c r="CH524" s="18"/>
      <c r="CI524" s="18"/>
      <c r="CJ524" s="18"/>
      <c r="CK524" s="18"/>
      <c r="CL524" s="18"/>
      <c r="CM524" s="18"/>
      <c r="CN524" s="18"/>
      <c r="CO524" s="18"/>
      <c r="CP524" s="18"/>
      <c r="CQ524" s="18"/>
      <c r="CR524" s="18"/>
      <c r="CS524" s="18"/>
      <c r="CT524" s="18"/>
      <c r="CU524" s="18"/>
      <c r="CV524" s="18"/>
      <c r="CW524" s="18"/>
      <c r="CX524" s="18"/>
      <c r="CY524" s="18"/>
      <c r="CZ524" s="18"/>
      <c r="DA524" s="18"/>
      <c r="DB524" s="18"/>
      <c r="DC524" s="18"/>
      <c r="DD524" s="18"/>
      <c r="DE524" s="18"/>
      <c r="DF524" s="18"/>
      <c r="DG524" s="18"/>
      <c r="DH524" s="18"/>
      <c r="DI524" s="18"/>
      <c r="DJ524" s="18"/>
      <c r="DK524" s="18"/>
      <c r="DL524" s="18"/>
      <c r="DM524" s="18"/>
      <c r="DN524" s="18"/>
    </row>
    <row r="525" spans="2:118" x14ac:dyDescent="0.2">
      <c r="B525" s="4"/>
      <c r="C525" s="4"/>
      <c r="D525" s="4"/>
      <c r="E525" s="4"/>
      <c r="F525" s="4"/>
      <c r="G525" s="4"/>
      <c r="H525" s="48"/>
      <c r="I525" s="4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8"/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18"/>
      <c r="CF525" s="18"/>
      <c r="CG525" s="18"/>
      <c r="CH525" s="18"/>
      <c r="CI525" s="18"/>
      <c r="CJ525" s="18"/>
      <c r="CK525" s="18"/>
      <c r="CL525" s="18"/>
      <c r="CM525" s="18"/>
      <c r="CN525" s="18"/>
      <c r="CO525" s="18"/>
      <c r="CP525" s="18"/>
      <c r="CQ525" s="18"/>
      <c r="CR525" s="18"/>
      <c r="CS525" s="18"/>
      <c r="CT525" s="18"/>
      <c r="CU525" s="18"/>
      <c r="CV525" s="18"/>
      <c r="CW525" s="18"/>
      <c r="CX525" s="18"/>
      <c r="CY525" s="18"/>
      <c r="CZ525" s="18"/>
      <c r="DA525" s="18"/>
      <c r="DB525" s="18"/>
      <c r="DC525" s="18"/>
      <c r="DD525" s="18"/>
      <c r="DE525" s="18"/>
      <c r="DF525" s="18"/>
      <c r="DG525" s="18"/>
      <c r="DH525" s="18"/>
      <c r="DI525" s="18"/>
      <c r="DJ525" s="18"/>
      <c r="DK525" s="18"/>
      <c r="DL525" s="18"/>
      <c r="DM525" s="18"/>
      <c r="DN525" s="18"/>
    </row>
    <row r="526" spans="2:118" x14ac:dyDescent="0.2">
      <c r="B526" s="4"/>
      <c r="C526" s="4"/>
      <c r="D526" s="4"/>
      <c r="E526" s="4"/>
      <c r="F526" s="4"/>
      <c r="G526" s="4"/>
      <c r="H526" s="48"/>
      <c r="I526" s="4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18"/>
      <c r="CF526" s="18"/>
      <c r="CG526" s="18"/>
      <c r="CH526" s="18"/>
      <c r="CI526" s="18"/>
      <c r="CJ526" s="18"/>
      <c r="CK526" s="18"/>
      <c r="CL526" s="18"/>
      <c r="CM526" s="18"/>
      <c r="CN526" s="18"/>
      <c r="CO526" s="18"/>
      <c r="CP526" s="18"/>
      <c r="CQ526" s="18"/>
      <c r="CR526" s="18"/>
      <c r="CS526" s="18"/>
      <c r="CT526" s="18"/>
      <c r="CU526" s="18"/>
      <c r="CV526" s="18"/>
      <c r="CW526" s="18"/>
      <c r="CX526" s="18"/>
      <c r="CY526" s="18"/>
      <c r="CZ526" s="18"/>
      <c r="DA526" s="18"/>
      <c r="DB526" s="18"/>
      <c r="DC526" s="18"/>
      <c r="DD526" s="18"/>
      <c r="DE526" s="18"/>
      <c r="DF526" s="18"/>
      <c r="DG526" s="18"/>
      <c r="DH526" s="18"/>
      <c r="DI526" s="18"/>
      <c r="DJ526" s="18"/>
      <c r="DK526" s="18"/>
      <c r="DL526" s="18"/>
      <c r="DM526" s="18"/>
      <c r="DN526" s="18"/>
    </row>
    <row r="527" spans="2:118" x14ac:dyDescent="0.2">
      <c r="B527" s="4"/>
      <c r="C527" s="4"/>
      <c r="D527" s="4"/>
      <c r="E527" s="4"/>
      <c r="F527" s="4"/>
      <c r="G527" s="4"/>
      <c r="H527" s="48"/>
      <c r="I527" s="4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  <c r="BD527" s="18"/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18"/>
      <c r="CF527" s="18"/>
      <c r="CG527" s="18"/>
      <c r="CH527" s="18"/>
      <c r="CI527" s="18"/>
      <c r="CJ527" s="18"/>
      <c r="CK527" s="18"/>
      <c r="CL527" s="18"/>
      <c r="CM527" s="18"/>
      <c r="CN527" s="18"/>
      <c r="CO527" s="18"/>
      <c r="CP527" s="18"/>
      <c r="CQ527" s="18"/>
      <c r="CR527" s="18"/>
      <c r="CS527" s="18"/>
      <c r="CT527" s="18"/>
      <c r="CU527" s="18"/>
      <c r="CV527" s="18"/>
      <c r="CW527" s="18"/>
      <c r="CX527" s="18"/>
      <c r="CY527" s="18"/>
      <c r="CZ527" s="18"/>
      <c r="DA527" s="18"/>
      <c r="DB527" s="18"/>
      <c r="DC527" s="18"/>
      <c r="DD527" s="18"/>
      <c r="DE527" s="18"/>
      <c r="DF527" s="18"/>
      <c r="DG527" s="18"/>
      <c r="DH527" s="18"/>
      <c r="DI527" s="18"/>
      <c r="DJ527" s="18"/>
      <c r="DK527" s="18"/>
      <c r="DL527" s="18"/>
      <c r="DM527" s="18"/>
      <c r="DN527" s="18"/>
    </row>
    <row r="528" spans="2:118" x14ac:dyDescent="0.2">
      <c r="B528" s="4"/>
      <c r="C528" s="4"/>
      <c r="D528" s="4"/>
      <c r="E528" s="4"/>
      <c r="F528" s="4"/>
      <c r="G528" s="4"/>
      <c r="H528" s="48"/>
      <c r="I528" s="4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  <c r="BD528" s="18"/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18"/>
      <c r="CF528" s="18"/>
      <c r="CG528" s="18"/>
      <c r="CH528" s="18"/>
      <c r="CI528" s="18"/>
      <c r="CJ528" s="18"/>
      <c r="CK528" s="18"/>
      <c r="CL528" s="18"/>
      <c r="CM528" s="18"/>
      <c r="CN528" s="18"/>
      <c r="CO528" s="18"/>
      <c r="CP528" s="18"/>
      <c r="CQ528" s="18"/>
      <c r="CR528" s="18"/>
      <c r="CS528" s="18"/>
      <c r="CT528" s="18"/>
      <c r="CU528" s="18"/>
      <c r="CV528" s="18"/>
      <c r="CW528" s="18"/>
      <c r="CX528" s="18"/>
      <c r="CY528" s="18"/>
      <c r="CZ528" s="18"/>
      <c r="DA528" s="18"/>
      <c r="DB528" s="18"/>
      <c r="DC528" s="18"/>
      <c r="DD528" s="18"/>
      <c r="DE528" s="18"/>
      <c r="DF528" s="18"/>
      <c r="DG528" s="18"/>
      <c r="DH528" s="18"/>
      <c r="DI528" s="18"/>
      <c r="DJ528" s="18"/>
      <c r="DK528" s="18"/>
      <c r="DL528" s="18"/>
      <c r="DM528" s="18"/>
      <c r="DN528" s="18"/>
    </row>
    <row r="529" spans="2:118" x14ac:dyDescent="0.2">
      <c r="B529" s="4"/>
      <c r="C529" s="4"/>
      <c r="D529" s="4"/>
      <c r="E529" s="4"/>
      <c r="F529" s="4"/>
      <c r="G529" s="4"/>
      <c r="H529" s="48"/>
      <c r="I529" s="4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  <c r="BD529" s="18"/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18"/>
      <c r="CF529" s="18"/>
      <c r="CG529" s="18"/>
      <c r="CH529" s="18"/>
      <c r="CI529" s="18"/>
      <c r="CJ529" s="18"/>
      <c r="CK529" s="18"/>
      <c r="CL529" s="18"/>
      <c r="CM529" s="18"/>
      <c r="CN529" s="18"/>
      <c r="CO529" s="18"/>
      <c r="CP529" s="18"/>
      <c r="CQ529" s="18"/>
      <c r="CR529" s="18"/>
      <c r="CS529" s="18"/>
      <c r="CT529" s="18"/>
      <c r="CU529" s="18"/>
      <c r="CV529" s="18"/>
      <c r="CW529" s="18"/>
      <c r="CX529" s="18"/>
      <c r="CY529" s="18"/>
      <c r="CZ529" s="18"/>
      <c r="DA529" s="18"/>
      <c r="DB529" s="18"/>
      <c r="DC529" s="18"/>
      <c r="DD529" s="18"/>
      <c r="DE529" s="18"/>
      <c r="DF529" s="18"/>
      <c r="DG529" s="18"/>
      <c r="DH529" s="18"/>
      <c r="DI529" s="18"/>
      <c r="DJ529" s="18"/>
      <c r="DK529" s="18"/>
      <c r="DL529" s="18"/>
      <c r="DM529" s="18"/>
      <c r="DN529" s="18"/>
    </row>
    <row r="530" spans="2:118" x14ac:dyDescent="0.2">
      <c r="B530" s="4"/>
      <c r="C530" s="4"/>
      <c r="D530" s="4"/>
      <c r="E530" s="4"/>
      <c r="F530" s="4"/>
      <c r="G530" s="4"/>
      <c r="H530" s="48"/>
      <c r="I530" s="4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  <c r="BD530" s="18"/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18"/>
      <c r="CF530" s="18"/>
      <c r="CG530" s="18"/>
      <c r="CH530" s="18"/>
      <c r="CI530" s="18"/>
      <c r="CJ530" s="18"/>
      <c r="CK530" s="18"/>
      <c r="CL530" s="18"/>
      <c r="CM530" s="18"/>
      <c r="CN530" s="18"/>
      <c r="CO530" s="18"/>
      <c r="CP530" s="18"/>
      <c r="CQ530" s="18"/>
      <c r="CR530" s="18"/>
      <c r="CS530" s="18"/>
      <c r="CT530" s="18"/>
      <c r="CU530" s="18"/>
      <c r="CV530" s="18"/>
      <c r="CW530" s="18"/>
      <c r="CX530" s="18"/>
      <c r="CY530" s="18"/>
      <c r="CZ530" s="18"/>
      <c r="DA530" s="18"/>
      <c r="DB530" s="18"/>
      <c r="DC530" s="18"/>
      <c r="DD530" s="18"/>
      <c r="DE530" s="18"/>
      <c r="DF530" s="18"/>
      <c r="DG530" s="18"/>
      <c r="DH530" s="18"/>
      <c r="DI530" s="18"/>
      <c r="DJ530" s="18"/>
      <c r="DK530" s="18"/>
      <c r="DL530" s="18"/>
      <c r="DM530" s="18"/>
      <c r="DN530" s="18"/>
    </row>
    <row r="531" spans="2:118" x14ac:dyDescent="0.2">
      <c r="B531" s="4"/>
      <c r="C531" s="4"/>
      <c r="D531" s="4"/>
      <c r="E531" s="4"/>
      <c r="F531" s="4"/>
      <c r="G531" s="4"/>
      <c r="H531" s="48"/>
      <c r="I531" s="4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  <c r="BD531" s="18"/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18"/>
      <c r="CF531" s="18"/>
      <c r="CG531" s="18"/>
      <c r="CH531" s="18"/>
      <c r="CI531" s="18"/>
      <c r="CJ531" s="18"/>
      <c r="CK531" s="18"/>
      <c r="CL531" s="18"/>
      <c r="CM531" s="18"/>
      <c r="CN531" s="18"/>
      <c r="CO531" s="18"/>
      <c r="CP531" s="18"/>
      <c r="CQ531" s="18"/>
      <c r="CR531" s="18"/>
      <c r="CS531" s="18"/>
      <c r="CT531" s="18"/>
      <c r="CU531" s="18"/>
      <c r="CV531" s="18"/>
      <c r="CW531" s="18"/>
      <c r="CX531" s="18"/>
      <c r="CY531" s="18"/>
      <c r="CZ531" s="18"/>
      <c r="DA531" s="18"/>
      <c r="DB531" s="18"/>
      <c r="DC531" s="18"/>
      <c r="DD531" s="18"/>
      <c r="DE531" s="18"/>
      <c r="DF531" s="18"/>
      <c r="DG531" s="18"/>
      <c r="DH531" s="18"/>
      <c r="DI531" s="18"/>
      <c r="DJ531" s="18"/>
      <c r="DK531" s="18"/>
      <c r="DL531" s="18"/>
      <c r="DM531" s="18"/>
      <c r="DN531" s="18"/>
    </row>
    <row r="532" spans="2:118" x14ac:dyDescent="0.2">
      <c r="B532" s="4"/>
      <c r="C532" s="4"/>
      <c r="D532" s="4"/>
      <c r="E532" s="4"/>
      <c r="F532" s="4"/>
      <c r="G532" s="4"/>
      <c r="H532" s="48"/>
      <c r="I532" s="4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  <c r="BD532" s="18"/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18"/>
      <c r="CF532" s="18"/>
      <c r="CG532" s="18"/>
      <c r="CH532" s="18"/>
      <c r="CI532" s="18"/>
      <c r="CJ532" s="18"/>
      <c r="CK532" s="18"/>
      <c r="CL532" s="18"/>
      <c r="CM532" s="18"/>
      <c r="CN532" s="18"/>
      <c r="CO532" s="18"/>
      <c r="CP532" s="18"/>
      <c r="CQ532" s="18"/>
      <c r="CR532" s="18"/>
      <c r="CS532" s="18"/>
      <c r="CT532" s="18"/>
      <c r="CU532" s="18"/>
      <c r="CV532" s="18"/>
      <c r="CW532" s="18"/>
      <c r="CX532" s="18"/>
      <c r="CY532" s="18"/>
      <c r="CZ532" s="18"/>
      <c r="DA532" s="18"/>
      <c r="DB532" s="18"/>
      <c r="DC532" s="18"/>
      <c r="DD532" s="18"/>
      <c r="DE532" s="18"/>
      <c r="DF532" s="18"/>
      <c r="DG532" s="18"/>
      <c r="DH532" s="18"/>
      <c r="DI532" s="18"/>
      <c r="DJ532" s="18"/>
      <c r="DK532" s="18"/>
      <c r="DL532" s="18"/>
      <c r="DM532" s="18"/>
      <c r="DN532" s="18"/>
    </row>
    <row r="533" spans="2:118" x14ac:dyDescent="0.2">
      <c r="B533" s="4"/>
      <c r="C533" s="4"/>
      <c r="D533" s="4"/>
      <c r="E533" s="4"/>
      <c r="F533" s="4"/>
      <c r="G533" s="4"/>
      <c r="H533" s="48"/>
      <c r="I533" s="4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  <c r="BD533" s="18"/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18"/>
      <c r="CF533" s="18"/>
      <c r="CG533" s="18"/>
      <c r="CH533" s="18"/>
      <c r="CI533" s="18"/>
      <c r="CJ533" s="18"/>
      <c r="CK533" s="18"/>
      <c r="CL533" s="18"/>
      <c r="CM533" s="18"/>
      <c r="CN533" s="18"/>
      <c r="CO533" s="18"/>
      <c r="CP533" s="18"/>
      <c r="CQ533" s="18"/>
      <c r="CR533" s="18"/>
      <c r="CS533" s="18"/>
      <c r="CT533" s="18"/>
      <c r="CU533" s="18"/>
      <c r="CV533" s="18"/>
      <c r="CW533" s="18"/>
      <c r="CX533" s="18"/>
      <c r="CY533" s="18"/>
      <c r="CZ533" s="18"/>
      <c r="DA533" s="18"/>
      <c r="DB533" s="18"/>
      <c r="DC533" s="18"/>
      <c r="DD533" s="18"/>
      <c r="DE533" s="18"/>
      <c r="DF533" s="18"/>
      <c r="DG533" s="18"/>
      <c r="DH533" s="18"/>
      <c r="DI533" s="18"/>
      <c r="DJ533" s="18"/>
      <c r="DK533" s="18"/>
      <c r="DL533" s="18"/>
      <c r="DM533" s="18"/>
      <c r="DN533" s="18"/>
    </row>
    <row r="534" spans="2:118" x14ac:dyDescent="0.2">
      <c r="B534" s="4"/>
      <c r="C534" s="4"/>
      <c r="D534" s="4"/>
      <c r="E534" s="4"/>
      <c r="F534" s="4"/>
      <c r="G534" s="4"/>
      <c r="H534" s="48"/>
      <c r="I534" s="4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  <c r="BD534" s="18"/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18"/>
      <c r="CF534" s="18"/>
      <c r="CG534" s="18"/>
      <c r="CH534" s="18"/>
      <c r="CI534" s="18"/>
      <c r="CJ534" s="18"/>
      <c r="CK534" s="18"/>
      <c r="CL534" s="18"/>
      <c r="CM534" s="18"/>
      <c r="CN534" s="18"/>
      <c r="CO534" s="18"/>
      <c r="CP534" s="18"/>
      <c r="CQ534" s="18"/>
      <c r="CR534" s="18"/>
      <c r="CS534" s="18"/>
      <c r="CT534" s="18"/>
      <c r="CU534" s="18"/>
      <c r="CV534" s="18"/>
      <c r="CW534" s="18"/>
      <c r="CX534" s="18"/>
      <c r="CY534" s="18"/>
      <c r="CZ534" s="18"/>
      <c r="DA534" s="18"/>
      <c r="DB534" s="18"/>
      <c r="DC534" s="18"/>
      <c r="DD534" s="18"/>
      <c r="DE534" s="18"/>
      <c r="DF534" s="18"/>
      <c r="DG534" s="18"/>
      <c r="DH534" s="18"/>
      <c r="DI534" s="18"/>
      <c r="DJ534" s="18"/>
      <c r="DK534" s="18"/>
      <c r="DL534" s="18"/>
      <c r="DM534" s="18"/>
      <c r="DN534" s="18"/>
    </row>
    <row r="535" spans="2:118" x14ac:dyDescent="0.2">
      <c r="B535" s="4"/>
      <c r="C535" s="4"/>
      <c r="D535" s="4"/>
      <c r="E535" s="4"/>
      <c r="F535" s="4"/>
      <c r="G535" s="4"/>
      <c r="H535" s="48"/>
      <c r="I535" s="4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  <c r="BD535" s="18"/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18"/>
      <c r="CF535" s="18"/>
      <c r="CG535" s="18"/>
      <c r="CH535" s="18"/>
      <c r="CI535" s="18"/>
      <c r="CJ535" s="18"/>
      <c r="CK535" s="18"/>
      <c r="CL535" s="18"/>
      <c r="CM535" s="18"/>
      <c r="CN535" s="18"/>
      <c r="CO535" s="18"/>
      <c r="CP535" s="18"/>
      <c r="CQ535" s="18"/>
      <c r="CR535" s="18"/>
      <c r="CS535" s="18"/>
      <c r="CT535" s="18"/>
      <c r="CU535" s="18"/>
      <c r="CV535" s="18"/>
      <c r="CW535" s="18"/>
      <c r="CX535" s="18"/>
      <c r="CY535" s="18"/>
      <c r="CZ535" s="18"/>
      <c r="DA535" s="18"/>
      <c r="DB535" s="18"/>
      <c r="DC535" s="18"/>
      <c r="DD535" s="18"/>
      <c r="DE535" s="18"/>
      <c r="DF535" s="18"/>
      <c r="DG535" s="18"/>
      <c r="DH535" s="18"/>
      <c r="DI535" s="18"/>
      <c r="DJ535" s="18"/>
      <c r="DK535" s="18"/>
      <c r="DL535" s="18"/>
      <c r="DM535" s="18"/>
      <c r="DN535" s="18"/>
    </row>
    <row r="536" spans="2:118" x14ac:dyDescent="0.2">
      <c r="B536" s="4"/>
      <c r="C536" s="4"/>
      <c r="D536" s="4"/>
      <c r="E536" s="4"/>
      <c r="F536" s="4"/>
      <c r="G536" s="4"/>
      <c r="H536" s="48"/>
      <c r="I536" s="4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  <c r="BD536" s="18"/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18"/>
      <c r="CF536" s="18"/>
      <c r="CG536" s="18"/>
      <c r="CH536" s="18"/>
      <c r="CI536" s="18"/>
      <c r="CJ536" s="18"/>
      <c r="CK536" s="18"/>
      <c r="CL536" s="18"/>
      <c r="CM536" s="18"/>
      <c r="CN536" s="18"/>
      <c r="CO536" s="18"/>
      <c r="CP536" s="18"/>
      <c r="CQ536" s="18"/>
      <c r="CR536" s="18"/>
      <c r="CS536" s="18"/>
      <c r="CT536" s="18"/>
      <c r="CU536" s="18"/>
      <c r="CV536" s="18"/>
      <c r="CW536" s="18"/>
      <c r="CX536" s="18"/>
      <c r="CY536" s="18"/>
      <c r="CZ536" s="18"/>
      <c r="DA536" s="18"/>
      <c r="DB536" s="18"/>
      <c r="DC536" s="18"/>
      <c r="DD536" s="18"/>
      <c r="DE536" s="18"/>
      <c r="DF536" s="18"/>
      <c r="DG536" s="18"/>
      <c r="DH536" s="18"/>
      <c r="DI536" s="18"/>
      <c r="DJ536" s="18"/>
      <c r="DK536" s="18"/>
      <c r="DL536" s="18"/>
      <c r="DM536" s="18"/>
      <c r="DN536" s="18"/>
    </row>
    <row r="537" spans="2:118" x14ac:dyDescent="0.2">
      <c r="B537" s="4"/>
      <c r="C537" s="4"/>
      <c r="D537" s="4"/>
      <c r="E537" s="4"/>
      <c r="F537" s="4"/>
      <c r="G537" s="4"/>
      <c r="H537" s="48"/>
      <c r="I537" s="4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  <c r="BD537" s="18"/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18"/>
      <c r="CF537" s="18"/>
      <c r="CG537" s="18"/>
      <c r="CH537" s="18"/>
      <c r="CI537" s="18"/>
      <c r="CJ537" s="18"/>
      <c r="CK537" s="18"/>
      <c r="CL537" s="18"/>
      <c r="CM537" s="18"/>
      <c r="CN537" s="18"/>
      <c r="CO537" s="18"/>
      <c r="CP537" s="18"/>
      <c r="CQ537" s="18"/>
      <c r="CR537" s="18"/>
      <c r="CS537" s="18"/>
      <c r="CT537" s="18"/>
      <c r="CU537" s="18"/>
      <c r="CV537" s="18"/>
      <c r="CW537" s="18"/>
      <c r="CX537" s="18"/>
      <c r="CY537" s="18"/>
      <c r="CZ537" s="18"/>
      <c r="DA537" s="18"/>
      <c r="DB537" s="18"/>
      <c r="DC537" s="18"/>
      <c r="DD537" s="18"/>
      <c r="DE537" s="18"/>
      <c r="DF537" s="18"/>
      <c r="DG537" s="18"/>
      <c r="DH537" s="18"/>
      <c r="DI537" s="18"/>
      <c r="DJ537" s="18"/>
      <c r="DK537" s="18"/>
      <c r="DL537" s="18"/>
      <c r="DM537" s="18"/>
      <c r="DN537" s="18"/>
    </row>
    <row r="538" spans="2:118" x14ac:dyDescent="0.2">
      <c r="B538" s="4"/>
      <c r="C538" s="4"/>
      <c r="D538" s="4"/>
      <c r="E538" s="4"/>
      <c r="F538" s="4"/>
      <c r="G538" s="4"/>
      <c r="H538" s="48"/>
      <c r="I538" s="4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18"/>
      <c r="CF538" s="18"/>
      <c r="CG538" s="18"/>
      <c r="CH538" s="18"/>
      <c r="CI538" s="18"/>
      <c r="CJ538" s="18"/>
      <c r="CK538" s="18"/>
      <c r="CL538" s="18"/>
      <c r="CM538" s="18"/>
      <c r="CN538" s="18"/>
      <c r="CO538" s="18"/>
      <c r="CP538" s="18"/>
      <c r="CQ538" s="18"/>
      <c r="CR538" s="18"/>
      <c r="CS538" s="18"/>
      <c r="CT538" s="18"/>
      <c r="CU538" s="18"/>
      <c r="CV538" s="18"/>
      <c r="CW538" s="18"/>
      <c r="CX538" s="18"/>
      <c r="CY538" s="18"/>
      <c r="CZ538" s="18"/>
      <c r="DA538" s="18"/>
      <c r="DB538" s="18"/>
      <c r="DC538" s="18"/>
      <c r="DD538" s="18"/>
      <c r="DE538" s="18"/>
      <c r="DF538" s="18"/>
      <c r="DG538" s="18"/>
      <c r="DH538" s="18"/>
      <c r="DI538" s="18"/>
      <c r="DJ538" s="18"/>
      <c r="DK538" s="18"/>
      <c r="DL538" s="18"/>
      <c r="DM538" s="18"/>
      <c r="DN538" s="18"/>
    </row>
    <row r="539" spans="2:118" x14ac:dyDescent="0.2">
      <c r="B539" s="4"/>
      <c r="C539" s="4"/>
      <c r="D539" s="4"/>
      <c r="E539" s="4"/>
      <c r="F539" s="4"/>
      <c r="G539" s="4"/>
      <c r="H539" s="48"/>
      <c r="I539" s="4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  <c r="BD539" s="18"/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18"/>
      <c r="CF539" s="18"/>
      <c r="CG539" s="18"/>
      <c r="CH539" s="18"/>
      <c r="CI539" s="18"/>
      <c r="CJ539" s="18"/>
      <c r="CK539" s="18"/>
      <c r="CL539" s="18"/>
      <c r="CM539" s="18"/>
      <c r="CN539" s="18"/>
      <c r="CO539" s="18"/>
      <c r="CP539" s="18"/>
      <c r="CQ539" s="18"/>
      <c r="CR539" s="18"/>
      <c r="CS539" s="18"/>
      <c r="CT539" s="18"/>
      <c r="CU539" s="18"/>
      <c r="CV539" s="18"/>
      <c r="CW539" s="18"/>
      <c r="CX539" s="18"/>
      <c r="CY539" s="18"/>
      <c r="CZ539" s="18"/>
      <c r="DA539" s="18"/>
      <c r="DB539" s="18"/>
      <c r="DC539" s="18"/>
      <c r="DD539" s="18"/>
      <c r="DE539" s="18"/>
      <c r="DF539" s="18"/>
      <c r="DG539" s="18"/>
      <c r="DH539" s="18"/>
      <c r="DI539" s="18"/>
      <c r="DJ539" s="18"/>
      <c r="DK539" s="18"/>
      <c r="DL539" s="18"/>
      <c r="DM539" s="18"/>
      <c r="DN539" s="18"/>
    </row>
    <row r="540" spans="2:118" x14ac:dyDescent="0.2">
      <c r="B540" s="4"/>
      <c r="C540" s="4"/>
      <c r="D540" s="4"/>
      <c r="E540" s="4"/>
      <c r="F540" s="4"/>
      <c r="G540" s="4"/>
      <c r="H540" s="48"/>
      <c r="I540" s="4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  <c r="BD540" s="18"/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18"/>
      <c r="CF540" s="18"/>
      <c r="CG540" s="18"/>
      <c r="CH540" s="18"/>
      <c r="CI540" s="18"/>
      <c r="CJ540" s="18"/>
      <c r="CK540" s="18"/>
      <c r="CL540" s="18"/>
      <c r="CM540" s="18"/>
      <c r="CN540" s="18"/>
      <c r="CO540" s="18"/>
      <c r="CP540" s="18"/>
      <c r="CQ540" s="18"/>
      <c r="CR540" s="18"/>
      <c r="CS540" s="18"/>
      <c r="CT540" s="18"/>
      <c r="CU540" s="18"/>
      <c r="CV540" s="18"/>
      <c r="CW540" s="18"/>
      <c r="CX540" s="18"/>
      <c r="CY540" s="18"/>
      <c r="CZ540" s="18"/>
      <c r="DA540" s="18"/>
      <c r="DB540" s="18"/>
      <c r="DC540" s="18"/>
      <c r="DD540" s="18"/>
      <c r="DE540" s="18"/>
      <c r="DF540" s="18"/>
      <c r="DG540" s="18"/>
      <c r="DH540" s="18"/>
      <c r="DI540" s="18"/>
      <c r="DJ540" s="18"/>
      <c r="DK540" s="18"/>
      <c r="DL540" s="18"/>
      <c r="DM540" s="18"/>
      <c r="DN540" s="18"/>
    </row>
    <row r="541" spans="2:118" x14ac:dyDescent="0.2">
      <c r="B541" s="4"/>
      <c r="C541" s="4"/>
      <c r="D541" s="4"/>
      <c r="E541" s="4"/>
      <c r="F541" s="4"/>
      <c r="G541" s="4"/>
      <c r="H541" s="48"/>
      <c r="I541" s="4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  <c r="BD541" s="18"/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18"/>
      <c r="CF541" s="18"/>
      <c r="CG541" s="18"/>
      <c r="CH541" s="18"/>
      <c r="CI541" s="18"/>
      <c r="CJ541" s="18"/>
      <c r="CK541" s="18"/>
      <c r="CL541" s="18"/>
      <c r="CM541" s="18"/>
      <c r="CN541" s="18"/>
      <c r="CO541" s="18"/>
      <c r="CP541" s="18"/>
      <c r="CQ541" s="18"/>
      <c r="CR541" s="18"/>
      <c r="CS541" s="18"/>
      <c r="CT541" s="18"/>
      <c r="CU541" s="18"/>
      <c r="CV541" s="18"/>
      <c r="CW541" s="18"/>
      <c r="CX541" s="18"/>
      <c r="CY541" s="18"/>
      <c r="CZ541" s="18"/>
      <c r="DA541" s="18"/>
      <c r="DB541" s="18"/>
      <c r="DC541" s="18"/>
      <c r="DD541" s="18"/>
      <c r="DE541" s="18"/>
      <c r="DF541" s="18"/>
      <c r="DG541" s="18"/>
      <c r="DH541" s="18"/>
      <c r="DI541" s="18"/>
      <c r="DJ541" s="18"/>
      <c r="DK541" s="18"/>
      <c r="DL541" s="18"/>
      <c r="DM541" s="18"/>
      <c r="DN541" s="18"/>
    </row>
    <row r="542" spans="2:118" x14ac:dyDescent="0.2">
      <c r="B542" s="4"/>
      <c r="C542" s="4"/>
      <c r="D542" s="4"/>
      <c r="E542" s="4"/>
      <c r="F542" s="4"/>
      <c r="G542" s="4"/>
      <c r="H542" s="48"/>
      <c r="I542" s="4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  <c r="BD542" s="18"/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18"/>
      <c r="CF542" s="18"/>
      <c r="CG542" s="18"/>
      <c r="CH542" s="18"/>
      <c r="CI542" s="18"/>
      <c r="CJ542" s="18"/>
      <c r="CK542" s="18"/>
      <c r="CL542" s="18"/>
      <c r="CM542" s="18"/>
      <c r="CN542" s="18"/>
      <c r="CO542" s="18"/>
      <c r="CP542" s="18"/>
      <c r="CQ542" s="18"/>
      <c r="CR542" s="18"/>
      <c r="CS542" s="18"/>
      <c r="CT542" s="18"/>
      <c r="CU542" s="18"/>
      <c r="CV542" s="18"/>
      <c r="CW542" s="18"/>
      <c r="CX542" s="18"/>
      <c r="CY542" s="18"/>
      <c r="CZ542" s="18"/>
      <c r="DA542" s="18"/>
      <c r="DB542" s="18"/>
      <c r="DC542" s="18"/>
      <c r="DD542" s="18"/>
      <c r="DE542" s="18"/>
      <c r="DF542" s="18"/>
      <c r="DG542" s="18"/>
      <c r="DH542" s="18"/>
      <c r="DI542" s="18"/>
      <c r="DJ542" s="18"/>
      <c r="DK542" s="18"/>
      <c r="DL542" s="18"/>
      <c r="DM542" s="18"/>
      <c r="DN542" s="18"/>
    </row>
    <row r="543" spans="2:118" x14ac:dyDescent="0.2">
      <c r="B543" s="4"/>
      <c r="C543" s="4"/>
      <c r="D543" s="4"/>
      <c r="E543" s="4"/>
      <c r="F543" s="4"/>
      <c r="G543" s="4"/>
      <c r="H543" s="48"/>
      <c r="I543" s="4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  <c r="BD543" s="18"/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18"/>
      <c r="CF543" s="18"/>
      <c r="CG543" s="18"/>
      <c r="CH543" s="18"/>
      <c r="CI543" s="18"/>
      <c r="CJ543" s="18"/>
      <c r="CK543" s="18"/>
      <c r="CL543" s="18"/>
      <c r="CM543" s="18"/>
      <c r="CN543" s="18"/>
      <c r="CO543" s="18"/>
      <c r="CP543" s="18"/>
      <c r="CQ543" s="18"/>
      <c r="CR543" s="18"/>
      <c r="CS543" s="18"/>
      <c r="CT543" s="18"/>
      <c r="CU543" s="18"/>
      <c r="CV543" s="18"/>
      <c r="CW543" s="18"/>
      <c r="CX543" s="18"/>
      <c r="CY543" s="18"/>
      <c r="CZ543" s="18"/>
      <c r="DA543" s="18"/>
      <c r="DB543" s="18"/>
      <c r="DC543" s="18"/>
      <c r="DD543" s="18"/>
      <c r="DE543" s="18"/>
      <c r="DF543" s="18"/>
      <c r="DG543" s="18"/>
      <c r="DH543" s="18"/>
      <c r="DI543" s="18"/>
      <c r="DJ543" s="18"/>
      <c r="DK543" s="18"/>
      <c r="DL543" s="18"/>
      <c r="DM543" s="18"/>
      <c r="DN543" s="18"/>
    </row>
    <row r="544" spans="2:118" x14ac:dyDescent="0.2">
      <c r="B544" s="4"/>
      <c r="C544" s="4"/>
      <c r="D544" s="4"/>
      <c r="E544" s="4"/>
      <c r="F544" s="4"/>
      <c r="G544" s="4"/>
      <c r="H544" s="48"/>
      <c r="I544" s="4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  <c r="BD544" s="18"/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18"/>
      <c r="CF544" s="18"/>
      <c r="CG544" s="18"/>
      <c r="CH544" s="18"/>
      <c r="CI544" s="18"/>
      <c r="CJ544" s="18"/>
      <c r="CK544" s="18"/>
      <c r="CL544" s="18"/>
      <c r="CM544" s="18"/>
      <c r="CN544" s="18"/>
      <c r="CO544" s="18"/>
      <c r="CP544" s="18"/>
      <c r="CQ544" s="18"/>
      <c r="CR544" s="18"/>
      <c r="CS544" s="18"/>
      <c r="CT544" s="18"/>
      <c r="CU544" s="18"/>
      <c r="CV544" s="18"/>
      <c r="CW544" s="18"/>
      <c r="CX544" s="18"/>
      <c r="CY544" s="18"/>
      <c r="CZ544" s="18"/>
      <c r="DA544" s="18"/>
      <c r="DB544" s="18"/>
      <c r="DC544" s="18"/>
      <c r="DD544" s="18"/>
      <c r="DE544" s="18"/>
      <c r="DF544" s="18"/>
      <c r="DG544" s="18"/>
      <c r="DH544" s="18"/>
      <c r="DI544" s="18"/>
      <c r="DJ544" s="18"/>
      <c r="DK544" s="18"/>
      <c r="DL544" s="18"/>
      <c r="DM544" s="18"/>
      <c r="DN544" s="18"/>
    </row>
    <row r="545" spans="2:118" x14ac:dyDescent="0.2">
      <c r="B545" s="4"/>
      <c r="C545" s="4"/>
      <c r="D545" s="4"/>
      <c r="E545" s="4"/>
      <c r="F545" s="4"/>
      <c r="G545" s="4"/>
      <c r="H545" s="48"/>
      <c r="I545" s="4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  <c r="BD545" s="18"/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18"/>
      <c r="CF545" s="18"/>
      <c r="CG545" s="18"/>
      <c r="CH545" s="18"/>
      <c r="CI545" s="18"/>
      <c r="CJ545" s="18"/>
      <c r="CK545" s="18"/>
      <c r="CL545" s="18"/>
      <c r="CM545" s="18"/>
      <c r="CN545" s="18"/>
      <c r="CO545" s="18"/>
      <c r="CP545" s="18"/>
      <c r="CQ545" s="18"/>
      <c r="CR545" s="18"/>
      <c r="CS545" s="18"/>
      <c r="CT545" s="18"/>
      <c r="CU545" s="18"/>
      <c r="CV545" s="18"/>
      <c r="CW545" s="18"/>
      <c r="CX545" s="18"/>
      <c r="CY545" s="18"/>
      <c r="CZ545" s="18"/>
      <c r="DA545" s="18"/>
      <c r="DB545" s="18"/>
      <c r="DC545" s="18"/>
      <c r="DD545" s="18"/>
      <c r="DE545" s="18"/>
      <c r="DF545" s="18"/>
      <c r="DG545" s="18"/>
      <c r="DH545" s="18"/>
      <c r="DI545" s="18"/>
      <c r="DJ545" s="18"/>
      <c r="DK545" s="18"/>
      <c r="DL545" s="18"/>
      <c r="DM545" s="18"/>
      <c r="DN545" s="18"/>
    </row>
    <row r="546" spans="2:118" x14ac:dyDescent="0.2">
      <c r="B546" s="4"/>
      <c r="C546" s="4"/>
      <c r="D546" s="4"/>
      <c r="E546" s="4"/>
      <c r="F546" s="4"/>
      <c r="G546" s="4"/>
      <c r="H546" s="48"/>
      <c r="I546" s="4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  <c r="BD546" s="18"/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18"/>
      <c r="CF546" s="18"/>
      <c r="CG546" s="18"/>
      <c r="CH546" s="18"/>
      <c r="CI546" s="18"/>
      <c r="CJ546" s="18"/>
      <c r="CK546" s="18"/>
      <c r="CL546" s="18"/>
      <c r="CM546" s="18"/>
      <c r="CN546" s="18"/>
      <c r="CO546" s="18"/>
      <c r="CP546" s="18"/>
      <c r="CQ546" s="18"/>
      <c r="CR546" s="18"/>
      <c r="CS546" s="18"/>
      <c r="CT546" s="18"/>
      <c r="CU546" s="18"/>
      <c r="CV546" s="18"/>
      <c r="CW546" s="18"/>
      <c r="CX546" s="18"/>
      <c r="CY546" s="18"/>
      <c r="CZ546" s="18"/>
      <c r="DA546" s="18"/>
      <c r="DB546" s="18"/>
      <c r="DC546" s="18"/>
      <c r="DD546" s="18"/>
      <c r="DE546" s="18"/>
      <c r="DF546" s="18"/>
      <c r="DG546" s="18"/>
      <c r="DH546" s="18"/>
      <c r="DI546" s="18"/>
      <c r="DJ546" s="18"/>
      <c r="DK546" s="18"/>
      <c r="DL546" s="18"/>
      <c r="DM546" s="18"/>
      <c r="DN546" s="18"/>
    </row>
    <row r="547" spans="2:118" x14ac:dyDescent="0.2">
      <c r="B547" s="4"/>
      <c r="C547" s="4"/>
      <c r="D547" s="4"/>
      <c r="E547" s="4"/>
      <c r="F547" s="4"/>
      <c r="G547" s="4"/>
      <c r="H547" s="48"/>
      <c r="I547" s="4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18"/>
      <c r="CF547" s="18"/>
      <c r="CG547" s="18"/>
      <c r="CH547" s="18"/>
      <c r="CI547" s="18"/>
      <c r="CJ547" s="18"/>
      <c r="CK547" s="18"/>
      <c r="CL547" s="18"/>
      <c r="CM547" s="18"/>
      <c r="CN547" s="18"/>
      <c r="CO547" s="18"/>
      <c r="CP547" s="18"/>
      <c r="CQ547" s="18"/>
      <c r="CR547" s="18"/>
      <c r="CS547" s="18"/>
      <c r="CT547" s="18"/>
      <c r="CU547" s="18"/>
      <c r="CV547" s="18"/>
      <c r="CW547" s="18"/>
      <c r="CX547" s="18"/>
      <c r="CY547" s="18"/>
      <c r="CZ547" s="18"/>
      <c r="DA547" s="18"/>
      <c r="DB547" s="18"/>
      <c r="DC547" s="18"/>
      <c r="DD547" s="18"/>
      <c r="DE547" s="18"/>
      <c r="DF547" s="18"/>
      <c r="DG547" s="18"/>
      <c r="DH547" s="18"/>
      <c r="DI547" s="18"/>
      <c r="DJ547" s="18"/>
      <c r="DK547" s="18"/>
      <c r="DL547" s="18"/>
      <c r="DM547" s="18"/>
      <c r="DN547" s="18"/>
    </row>
    <row r="548" spans="2:118" x14ac:dyDescent="0.2">
      <c r="H548" s="49"/>
      <c r="I548" s="49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  <c r="BD548" s="18"/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18"/>
      <c r="CF548" s="18"/>
      <c r="CG548" s="18"/>
      <c r="CH548" s="18"/>
      <c r="CI548" s="18"/>
      <c r="CJ548" s="18"/>
      <c r="CK548" s="18"/>
      <c r="CL548" s="18"/>
      <c r="CM548" s="18"/>
      <c r="CN548" s="18"/>
      <c r="CO548" s="18"/>
      <c r="CP548" s="18"/>
      <c r="CQ548" s="18"/>
      <c r="CR548" s="18"/>
      <c r="CS548" s="18"/>
      <c r="CT548" s="18"/>
      <c r="CU548" s="18"/>
      <c r="CV548" s="18"/>
      <c r="CW548" s="18"/>
      <c r="CX548" s="18"/>
      <c r="CY548" s="18"/>
      <c r="CZ548" s="18"/>
      <c r="DA548" s="18"/>
      <c r="DB548" s="18"/>
      <c r="DC548" s="18"/>
      <c r="DD548" s="18"/>
      <c r="DE548" s="18"/>
      <c r="DF548" s="18"/>
      <c r="DG548" s="18"/>
      <c r="DH548" s="18"/>
      <c r="DI548" s="18"/>
      <c r="DJ548" s="18"/>
      <c r="DK548" s="18"/>
      <c r="DL548" s="18"/>
      <c r="DM548" s="18"/>
      <c r="DN548" s="18"/>
    </row>
    <row r="549" spans="2:118" x14ac:dyDescent="0.2">
      <c r="H549" s="49"/>
      <c r="I549" s="49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  <c r="BD549" s="18"/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18"/>
      <c r="CF549" s="18"/>
      <c r="CG549" s="18"/>
      <c r="CH549" s="18"/>
      <c r="CI549" s="18"/>
      <c r="CJ549" s="18"/>
      <c r="CK549" s="18"/>
      <c r="CL549" s="18"/>
      <c r="CM549" s="18"/>
      <c r="CN549" s="18"/>
      <c r="CO549" s="18"/>
      <c r="CP549" s="18"/>
      <c r="CQ549" s="18"/>
      <c r="CR549" s="18"/>
      <c r="CS549" s="18"/>
      <c r="CT549" s="18"/>
      <c r="CU549" s="18"/>
      <c r="CV549" s="18"/>
      <c r="CW549" s="18"/>
      <c r="CX549" s="18"/>
      <c r="CY549" s="18"/>
      <c r="CZ549" s="18"/>
      <c r="DA549" s="18"/>
      <c r="DB549" s="18"/>
      <c r="DC549" s="18"/>
      <c r="DD549" s="18"/>
      <c r="DE549" s="18"/>
      <c r="DF549" s="18"/>
      <c r="DG549" s="18"/>
      <c r="DH549" s="18"/>
      <c r="DI549" s="18"/>
      <c r="DJ549" s="18"/>
      <c r="DK549" s="18"/>
      <c r="DL549" s="18"/>
      <c r="DM549" s="18"/>
      <c r="DN549" s="18"/>
    </row>
    <row r="550" spans="2:118" x14ac:dyDescent="0.2">
      <c r="H550" s="49"/>
      <c r="I550" s="49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18"/>
      <c r="CF550" s="18"/>
      <c r="CG550" s="18"/>
      <c r="CH550" s="18"/>
      <c r="CI550" s="18"/>
      <c r="CJ550" s="18"/>
      <c r="CK550" s="18"/>
      <c r="CL550" s="18"/>
      <c r="CM550" s="18"/>
      <c r="CN550" s="18"/>
      <c r="CO550" s="18"/>
      <c r="CP550" s="18"/>
      <c r="CQ550" s="18"/>
      <c r="CR550" s="18"/>
      <c r="CS550" s="18"/>
      <c r="CT550" s="18"/>
      <c r="CU550" s="18"/>
      <c r="CV550" s="18"/>
      <c r="CW550" s="18"/>
      <c r="CX550" s="18"/>
      <c r="CY550" s="18"/>
      <c r="CZ550" s="18"/>
      <c r="DA550" s="18"/>
      <c r="DB550" s="18"/>
      <c r="DC550" s="18"/>
      <c r="DD550" s="18"/>
      <c r="DE550" s="18"/>
      <c r="DF550" s="18"/>
      <c r="DG550" s="18"/>
      <c r="DH550" s="18"/>
      <c r="DI550" s="18"/>
      <c r="DJ550" s="18"/>
      <c r="DK550" s="18"/>
      <c r="DL550" s="18"/>
      <c r="DM550" s="18"/>
      <c r="DN550" s="18"/>
    </row>
    <row r="551" spans="2:118" x14ac:dyDescent="0.2">
      <c r="H551" s="49"/>
      <c r="I551" s="49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18"/>
      <c r="CF551" s="18"/>
      <c r="CG551" s="18"/>
      <c r="CH551" s="18"/>
      <c r="CI551" s="18"/>
      <c r="CJ551" s="18"/>
      <c r="CK551" s="18"/>
      <c r="CL551" s="18"/>
      <c r="CM551" s="18"/>
      <c r="CN551" s="18"/>
      <c r="CO551" s="18"/>
      <c r="CP551" s="18"/>
      <c r="CQ551" s="18"/>
      <c r="CR551" s="18"/>
      <c r="CS551" s="18"/>
      <c r="CT551" s="18"/>
      <c r="CU551" s="18"/>
      <c r="CV551" s="18"/>
      <c r="CW551" s="18"/>
      <c r="CX551" s="18"/>
      <c r="CY551" s="18"/>
      <c r="CZ551" s="18"/>
      <c r="DA551" s="18"/>
      <c r="DB551" s="18"/>
      <c r="DC551" s="18"/>
      <c r="DD551" s="18"/>
      <c r="DE551" s="18"/>
      <c r="DF551" s="18"/>
      <c r="DG551" s="18"/>
      <c r="DH551" s="18"/>
      <c r="DI551" s="18"/>
      <c r="DJ551" s="18"/>
      <c r="DK551" s="18"/>
      <c r="DL551" s="18"/>
      <c r="DM551" s="18"/>
      <c r="DN551" s="18"/>
    </row>
    <row r="552" spans="2:118" x14ac:dyDescent="0.2">
      <c r="H552" s="49"/>
      <c r="I552" s="49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18"/>
      <c r="CF552" s="18"/>
      <c r="CG552" s="18"/>
      <c r="CH552" s="18"/>
      <c r="CI552" s="18"/>
      <c r="CJ552" s="18"/>
      <c r="CK552" s="18"/>
      <c r="CL552" s="18"/>
      <c r="CM552" s="18"/>
      <c r="CN552" s="18"/>
      <c r="CO552" s="18"/>
      <c r="CP552" s="18"/>
      <c r="CQ552" s="18"/>
      <c r="CR552" s="18"/>
      <c r="CS552" s="18"/>
      <c r="CT552" s="18"/>
      <c r="CU552" s="18"/>
      <c r="CV552" s="18"/>
      <c r="CW552" s="18"/>
      <c r="CX552" s="18"/>
      <c r="CY552" s="18"/>
      <c r="CZ552" s="18"/>
      <c r="DA552" s="18"/>
      <c r="DB552" s="18"/>
      <c r="DC552" s="18"/>
      <c r="DD552" s="18"/>
      <c r="DE552" s="18"/>
      <c r="DF552" s="18"/>
      <c r="DG552" s="18"/>
      <c r="DH552" s="18"/>
      <c r="DI552" s="18"/>
      <c r="DJ552" s="18"/>
      <c r="DK552" s="18"/>
      <c r="DL552" s="18"/>
      <c r="DM552" s="18"/>
      <c r="DN552" s="18"/>
    </row>
    <row r="553" spans="2:118" x14ac:dyDescent="0.2">
      <c r="H553" s="49"/>
      <c r="I553" s="49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18"/>
      <c r="CF553" s="18"/>
      <c r="CG553" s="18"/>
      <c r="CH553" s="18"/>
      <c r="CI553" s="18"/>
      <c r="CJ553" s="18"/>
      <c r="CK553" s="18"/>
      <c r="CL553" s="18"/>
      <c r="CM553" s="18"/>
      <c r="CN553" s="18"/>
      <c r="CO553" s="18"/>
      <c r="CP553" s="18"/>
      <c r="CQ553" s="18"/>
      <c r="CR553" s="18"/>
      <c r="CS553" s="18"/>
      <c r="CT553" s="18"/>
      <c r="CU553" s="18"/>
      <c r="CV553" s="18"/>
      <c r="CW553" s="18"/>
      <c r="CX553" s="18"/>
      <c r="CY553" s="18"/>
      <c r="CZ553" s="18"/>
      <c r="DA553" s="18"/>
      <c r="DB553" s="18"/>
      <c r="DC553" s="18"/>
      <c r="DD553" s="18"/>
      <c r="DE553" s="18"/>
      <c r="DF553" s="18"/>
      <c r="DG553" s="18"/>
      <c r="DH553" s="18"/>
      <c r="DI553" s="18"/>
      <c r="DJ553" s="18"/>
      <c r="DK553" s="18"/>
      <c r="DL553" s="18"/>
      <c r="DM553" s="18"/>
      <c r="DN553" s="18"/>
    </row>
    <row r="554" spans="2:118" x14ac:dyDescent="0.2">
      <c r="H554" s="49"/>
      <c r="I554" s="49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18"/>
      <c r="CF554" s="18"/>
      <c r="CG554" s="18"/>
      <c r="CH554" s="18"/>
      <c r="CI554" s="18"/>
      <c r="CJ554" s="18"/>
      <c r="CK554" s="18"/>
      <c r="CL554" s="18"/>
      <c r="CM554" s="18"/>
      <c r="CN554" s="18"/>
      <c r="CO554" s="18"/>
      <c r="CP554" s="18"/>
      <c r="CQ554" s="18"/>
      <c r="CR554" s="18"/>
      <c r="CS554" s="18"/>
      <c r="CT554" s="18"/>
      <c r="CU554" s="18"/>
      <c r="CV554" s="18"/>
      <c r="CW554" s="18"/>
      <c r="CX554" s="18"/>
      <c r="CY554" s="18"/>
      <c r="CZ554" s="18"/>
      <c r="DA554" s="18"/>
      <c r="DB554" s="18"/>
      <c r="DC554" s="18"/>
      <c r="DD554" s="18"/>
      <c r="DE554" s="18"/>
      <c r="DF554" s="18"/>
      <c r="DG554" s="18"/>
      <c r="DH554" s="18"/>
      <c r="DI554" s="18"/>
      <c r="DJ554" s="18"/>
      <c r="DK554" s="18"/>
      <c r="DL554" s="18"/>
      <c r="DM554" s="18"/>
      <c r="DN554" s="18"/>
    </row>
    <row r="555" spans="2:118" x14ac:dyDescent="0.2">
      <c r="H555" s="49"/>
      <c r="I555" s="49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18"/>
      <c r="CF555" s="18"/>
      <c r="CG555" s="18"/>
      <c r="CH555" s="18"/>
      <c r="CI555" s="18"/>
      <c r="CJ555" s="18"/>
      <c r="CK555" s="18"/>
      <c r="CL555" s="18"/>
      <c r="CM555" s="18"/>
      <c r="CN555" s="18"/>
      <c r="CO555" s="18"/>
      <c r="CP555" s="18"/>
      <c r="CQ555" s="18"/>
      <c r="CR555" s="18"/>
      <c r="CS555" s="18"/>
      <c r="CT555" s="18"/>
      <c r="CU555" s="18"/>
      <c r="CV555" s="18"/>
      <c r="CW555" s="18"/>
      <c r="CX555" s="18"/>
      <c r="CY555" s="18"/>
      <c r="CZ555" s="18"/>
      <c r="DA555" s="18"/>
      <c r="DB555" s="18"/>
      <c r="DC555" s="18"/>
      <c r="DD555" s="18"/>
      <c r="DE555" s="18"/>
      <c r="DF555" s="18"/>
      <c r="DG555" s="18"/>
      <c r="DH555" s="18"/>
      <c r="DI555" s="18"/>
      <c r="DJ555" s="18"/>
      <c r="DK555" s="18"/>
      <c r="DL555" s="18"/>
      <c r="DM555" s="18"/>
      <c r="DN555" s="18"/>
    </row>
    <row r="556" spans="2:118" x14ac:dyDescent="0.2">
      <c r="H556" s="49"/>
      <c r="I556" s="49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18"/>
      <c r="CF556" s="18"/>
      <c r="CG556" s="18"/>
      <c r="CH556" s="18"/>
      <c r="CI556" s="18"/>
      <c r="CJ556" s="18"/>
      <c r="CK556" s="18"/>
      <c r="CL556" s="18"/>
      <c r="CM556" s="18"/>
      <c r="CN556" s="18"/>
      <c r="CO556" s="18"/>
      <c r="CP556" s="18"/>
      <c r="CQ556" s="18"/>
      <c r="CR556" s="18"/>
      <c r="CS556" s="18"/>
      <c r="CT556" s="18"/>
      <c r="CU556" s="18"/>
      <c r="CV556" s="18"/>
      <c r="CW556" s="18"/>
      <c r="CX556" s="18"/>
      <c r="CY556" s="18"/>
      <c r="CZ556" s="18"/>
      <c r="DA556" s="18"/>
      <c r="DB556" s="18"/>
      <c r="DC556" s="18"/>
      <c r="DD556" s="18"/>
      <c r="DE556" s="18"/>
      <c r="DF556" s="18"/>
      <c r="DG556" s="18"/>
      <c r="DH556" s="18"/>
      <c r="DI556" s="18"/>
      <c r="DJ556" s="18"/>
      <c r="DK556" s="18"/>
      <c r="DL556" s="18"/>
      <c r="DM556" s="18"/>
      <c r="DN556" s="18"/>
    </row>
    <row r="557" spans="2:118" x14ac:dyDescent="0.2">
      <c r="H557" s="49"/>
      <c r="I557" s="49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18"/>
      <c r="CF557" s="18"/>
      <c r="CG557" s="18"/>
      <c r="CH557" s="18"/>
      <c r="CI557" s="18"/>
      <c r="CJ557" s="18"/>
      <c r="CK557" s="18"/>
      <c r="CL557" s="18"/>
      <c r="CM557" s="18"/>
      <c r="CN557" s="18"/>
      <c r="CO557" s="18"/>
      <c r="CP557" s="18"/>
      <c r="CQ557" s="18"/>
      <c r="CR557" s="18"/>
      <c r="CS557" s="18"/>
      <c r="CT557" s="18"/>
      <c r="CU557" s="18"/>
      <c r="CV557" s="18"/>
      <c r="CW557" s="18"/>
      <c r="CX557" s="18"/>
      <c r="CY557" s="18"/>
      <c r="CZ557" s="18"/>
      <c r="DA557" s="18"/>
      <c r="DB557" s="18"/>
      <c r="DC557" s="18"/>
      <c r="DD557" s="18"/>
      <c r="DE557" s="18"/>
      <c r="DF557" s="18"/>
      <c r="DG557" s="18"/>
      <c r="DH557" s="18"/>
      <c r="DI557" s="18"/>
      <c r="DJ557" s="18"/>
      <c r="DK557" s="18"/>
      <c r="DL557" s="18"/>
      <c r="DM557" s="18"/>
      <c r="DN557" s="18"/>
    </row>
    <row r="558" spans="2:118" x14ac:dyDescent="0.2">
      <c r="H558" s="49"/>
      <c r="I558" s="49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18"/>
      <c r="CF558" s="18"/>
      <c r="CG558" s="18"/>
      <c r="CH558" s="18"/>
      <c r="CI558" s="18"/>
      <c r="CJ558" s="18"/>
      <c r="CK558" s="18"/>
      <c r="CL558" s="18"/>
      <c r="CM558" s="18"/>
      <c r="CN558" s="18"/>
      <c r="CO558" s="18"/>
      <c r="CP558" s="18"/>
      <c r="CQ558" s="18"/>
      <c r="CR558" s="18"/>
      <c r="CS558" s="18"/>
      <c r="CT558" s="18"/>
      <c r="CU558" s="18"/>
      <c r="CV558" s="18"/>
      <c r="CW558" s="18"/>
      <c r="CX558" s="18"/>
      <c r="CY558" s="18"/>
      <c r="CZ558" s="18"/>
      <c r="DA558" s="18"/>
      <c r="DB558" s="18"/>
      <c r="DC558" s="18"/>
      <c r="DD558" s="18"/>
      <c r="DE558" s="18"/>
      <c r="DF558" s="18"/>
      <c r="DG558" s="18"/>
      <c r="DH558" s="18"/>
      <c r="DI558" s="18"/>
      <c r="DJ558" s="18"/>
      <c r="DK558" s="18"/>
      <c r="DL558" s="18"/>
      <c r="DM558" s="18"/>
      <c r="DN558" s="18"/>
    </row>
    <row r="559" spans="2:118" x14ac:dyDescent="0.2"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  <c r="BD559" s="18"/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18"/>
      <c r="CF559" s="18"/>
      <c r="CG559" s="18"/>
      <c r="CH559" s="18"/>
      <c r="CI559" s="18"/>
      <c r="CJ559" s="18"/>
      <c r="CK559" s="18"/>
      <c r="CL559" s="18"/>
      <c r="CM559" s="18"/>
      <c r="CN559" s="18"/>
      <c r="CO559" s="18"/>
      <c r="CP559" s="18"/>
      <c r="CQ559" s="18"/>
      <c r="CR559" s="18"/>
      <c r="CS559" s="18"/>
      <c r="CT559" s="18"/>
      <c r="CU559" s="18"/>
      <c r="CV559" s="18"/>
      <c r="CW559" s="18"/>
      <c r="CX559" s="18"/>
      <c r="CY559" s="18"/>
      <c r="CZ559" s="18"/>
      <c r="DA559" s="18"/>
      <c r="DB559" s="18"/>
      <c r="DC559" s="18"/>
      <c r="DD559" s="18"/>
      <c r="DE559" s="18"/>
      <c r="DF559" s="18"/>
      <c r="DG559" s="18"/>
      <c r="DH559" s="18"/>
      <c r="DI559" s="18"/>
      <c r="DJ559" s="18"/>
      <c r="DK559" s="18"/>
      <c r="DL559" s="18"/>
      <c r="DM559" s="18"/>
      <c r="DN559" s="18"/>
    </row>
    <row r="560" spans="2:118" x14ac:dyDescent="0.2"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  <c r="BD560" s="18"/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18"/>
      <c r="CF560" s="18"/>
      <c r="CG560" s="18"/>
      <c r="CH560" s="18"/>
      <c r="CI560" s="18"/>
      <c r="CJ560" s="18"/>
      <c r="CK560" s="18"/>
      <c r="CL560" s="18"/>
      <c r="CM560" s="18"/>
      <c r="CN560" s="18"/>
      <c r="CO560" s="18"/>
      <c r="CP560" s="18"/>
      <c r="CQ560" s="18"/>
      <c r="CR560" s="18"/>
      <c r="CS560" s="18"/>
      <c r="CT560" s="18"/>
      <c r="CU560" s="18"/>
      <c r="CV560" s="18"/>
      <c r="CW560" s="18"/>
      <c r="CX560" s="18"/>
      <c r="CY560" s="18"/>
      <c r="CZ560" s="18"/>
      <c r="DA560" s="18"/>
      <c r="DB560" s="18"/>
      <c r="DC560" s="18"/>
      <c r="DD560" s="18"/>
      <c r="DE560" s="18"/>
      <c r="DF560" s="18"/>
      <c r="DG560" s="18"/>
      <c r="DH560" s="18"/>
      <c r="DI560" s="18"/>
      <c r="DJ560" s="18"/>
      <c r="DK560" s="18"/>
      <c r="DL560" s="18"/>
      <c r="DM560" s="18"/>
      <c r="DN560" s="18"/>
    </row>
    <row r="561" spans="43:118" x14ac:dyDescent="0.2"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  <c r="BD561" s="18"/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18"/>
      <c r="CF561" s="18"/>
      <c r="CG561" s="18"/>
      <c r="CH561" s="18"/>
      <c r="CI561" s="18"/>
      <c r="CJ561" s="18"/>
      <c r="CK561" s="18"/>
      <c r="CL561" s="18"/>
      <c r="CM561" s="18"/>
      <c r="CN561" s="18"/>
      <c r="CO561" s="18"/>
      <c r="CP561" s="18"/>
      <c r="CQ561" s="18"/>
      <c r="CR561" s="18"/>
      <c r="CS561" s="18"/>
      <c r="CT561" s="18"/>
      <c r="CU561" s="18"/>
      <c r="CV561" s="18"/>
      <c r="CW561" s="18"/>
      <c r="CX561" s="18"/>
      <c r="CY561" s="18"/>
      <c r="CZ561" s="18"/>
      <c r="DA561" s="18"/>
      <c r="DB561" s="18"/>
      <c r="DC561" s="18"/>
      <c r="DD561" s="18"/>
      <c r="DE561" s="18"/>
      <c r="DF561" s="18"/>
      <c r="DG561" s="18"/>
      <c r="DH561" s="18"/>
      <c r="DI561" s="18"/>
      <c r="DJ561" s="18"/>
      <c r="DK561" s="18"/>
      <c r="DL561" s="18"/>
      <c r="DM561" s="18"/>
      <c r="DN561" s="18"/>
    </row>
    <row r="562" spans="43:118" x14ac:dyDescent="0.2"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18"/>
      <c r="CF562" s="18"/>
      <c r="CG562" s="18"/>
      <c r="CH562" s="18"/>
      <c r="CI562" s="18"/>
      <c r="CJ562" s="18"/>
      <c r="CK562" s="18"/>
      <c r="CL562" s="18"/>
      <c r="CM562" s="18"/>
      <c r="CN562" s="18"/>
      <c r="CO562" s="18"/>
      <c r="CP562" s="18"/>
      <c r="CQ562" s="18"/>
      <c r="CR562" s="18"/>
      <c r="CS562" s="18"/>
      <c r="CT562" s="18"/>
      <c r="CU562" s="18"/>
      <c r="CV562" s="18"/>
      <c r="CW562" s="18"/>
      <c r="CX562" s="18"/>
      <c r="CY562" s="18"/>
      <c r="CZ562" s="18"/>
      <c r="DA562" s="18"/>
      <c r="DB562" s="18"/>
      <c r="DC562" s="18"/>
      <c r="DD562" s="18"/>
      <c r="DE562" s="18"/>
      <c r="DF562" s="18"/>
      <c r="DG562" s="18"/>
      <c r="DH562" s="18"/>
      <c r="DI562" s="18"/>
      <c r="DJ562" s="18"/>
      <c r="DK562" s="18"/>
      <c r="DL562" s="18"/>
      <c r="DM562" s="18"/>
      <c r="DN562" s="18"/>
    </row>
    <row r="563" spans="43:118" x14ac:dyDescent="0.2"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18"/>
      <c r="CF563" s="18"/>
      <c r="CG563" s="18"/>
      <c r="CH563" s="18"/>
      <c r="CI563" s="18"/>
      <c r="CJ563" s="18"/>
      <c r="CK563" s="18"/>
      <c r="CL563" s="18"/>
      <c r="CM563" s="18"/>
      <c r="CN563" s="18"/>
      <c r="CO563" s="18"/>
      <c r="CP563" s="18"/>
      <c r="CQ563" s="18"/>
      <c r="CR563" s="18"/>
      <c r="CS563" s="18"/>
      <c r="CT563" s="18"/>
      <c r="CU563" s="18"/>
      <c r="CV563" s="18"/>
      <c r="CW563" s="18"/>
      <c r="CX563" s="18"/>
      <c r="CY563" s="18"/>
      <c r="CZ563" s="18"/>
      <c r="DA563" s="18"/>
      <c r="DB563" s="18"/>
      <c r="DC563" s="18"/>
      <c r="DD563" s="18"/>
      <c r="DE563" s="18"/>
      <c r="DF563" s="18"/>
      <c r="DG563" s="18"/>
      <c r="DH563" s="18"/>
      <c r="DI563" s="18"/>
      <c r="DJ563" s="18"/>
      <c r="DK563" s="18"/>
      <c r="DL563" s="18"/>
      <c r="DM563" s="18"/>
      <c r="DN563" s="18"/>
    </row>
    <row r="564" spans="43:118" x14ac:dyDescent="0.2"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  <c r="BD564" s="18"/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18"/>
      <c r="CF564" s="18"/>
      <c r="CG564" s="18"/>
      <c r="CH564" s="18"/>
      <c r="CI564" s="18"/>
      <c r="CJ564" s="18"/>
      <c r="CK564" s="18"/>
      <c r="CL564" s="18"/>
      <c r="CM564" s="18"/>
      <c r="CN564" s="18"/>
      <c r="CO564" s="18"/>
      <c r="CP564" s="18"/>
      <c r="CQ564" s="18"/>
      <c r="CR564" s="18"/>
      <c r="CS564" s="18"/>
      <c r="CT564" s="18"/>
      <c r="CU564" s="18"/>
      <c r="CV564" s="18"/>
      <c r="CW564" s="18"/>
      <c r="CX564" s="18"/>
      <c r="CY564" s="18"/>
      <c r="CZ564" s="18"/>
      <c r="DA564" s="18"/>
      <c r="DB564" s="18"/>
      <c r="DC564" s="18"/>
      <c r="DD564" s="18"/>
      <c r="DE564" s="18"/>
      <c r="DF564" s="18"/>
      <c r="DG564" s="18"/>
      <c r="DH564" s="18"/>
      <c r="DI564" s="18"/>
      <c r="DJ564" s="18"/>
      <c r="DK564" s="18"/>
      <c r="DL564" s="18"/>
      <c r="DM564" s="18"/>
      <c r="DN564" s="18"/>
    </row>
    <row r="565" spans="43:118" x14ac:dyDescent="0.2"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18"/>
      <c r="CF565" s="18"/>
      <c r="CG565" s="18"/>
      <c r="CH565" s="18"/>
      <c r="CI565" s="18"/>
      <c r="CJ565" s="18"/>
      <c r="CK565" s="18"/>
      <c r="CL565" s="18"/>
      <c r="CM565" s="18"/>
      <c r="CN565" s="18"/>
      <c r="CO565" s="18"/>
      <c r="CP565" s="18"/>
      <c r="CQ565" s="18"/>
      <c r="CR565" s="18"/>
      <c r="CS565" s="18"/>
      <c r="CT565" s="18"/>
      <c r="CU565" s="18"/>
      <c r="CV565" s="18"/>
      <c r="CW565" s="18"/>
      <c r="CX565" s="18"/>
      <c r="CY565" s="18"/>
      <c r="CZ565" s="18"/>
      <c r="DA565" s="18"/>
      <c r="DB565" s="18"/>
      <c r="DC565" s="18"/>
      <c r="DD565" s="18"/>
      <c r="DE565" s="18"/>
      <c r="DF565" s="18"/>
      <c r="DG565" s="18"/>
      <c r="DH565" s="18"/>
      <c r="DI565" s="18"/>
      <c r="DJ565" s="18"/>
      <c r="DK565" s="18"/>
      <c r="DL565" s="18"/>
      <c r="DM565" s="18"/>
      <c r="DN565" s="18"/>
    </row>
    <row r="566" spans="43:118" x14ac:dyDescent="0.2"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18"/>
      <c r="CF566" s="18"/>
      <c r="CG566" s="18"/>
      <c r="CH566" s="18"/>
      <c r="CI566" s="18"/>
      <c r="CJ566" s="18"/>
      <c r="CK566" s="18"/>
      <c r="CL566" s="18"/>
      <c r="CM566" s="18"/>
      <c r="CN566" s="18"/>
      <c r="CO566" s="18"/>
      <c r="CP566" s="18"/>
      <c r="CQ566" s="18"/>
      <c r="CR566" s="18"/>
      <c r="CS566" s="18"/>
      <c r="CT566" s="18"/>
      <c r="CU566" s="18"/>
      <c r="CV566" s="18"/>
      <c r="CW566" s="18"/>
      <c r="CX566" s="18"/>
      <c r="CY566" s="18"/>
      <c r="CZ566" s="18"/>
      <c r="DA566" s="18"/>
      <c r="DB566" s="18"/>
      <c r="DC566" s="18"/>
      <c r="DD566" s="18"/>
      <c r="DE566" s="18"/>
      <c r="DF566" s="18"/>
      <c r="DG566" s="18"/>
      <c r="DH566" s="18"/>
      <c r="DI566" s="18"/>
      <c r="DJ566" s="18"/>
      <c r="DK566" s="18"/>
      <c r="DL566" s="18"/>
      <c r="DM566" s="18"/>
      <c r="DN566" s="18"/>
    </row>
    <row r="567" spans="43:118" x14ac:dyDescent="0.2"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  <c r="BD567" s="18"/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18"/>
      <c r="CF567" s="18"/>
      <c r="CG567" s="18"/>
      <c r="CH567" s="18"/>
      <c r="CI567" s="18"/>
      <c r="CJ567" s="18"/>
      <c r="CK567" s="18"/>
      <c r="CL567" s="18"/>
      <c r="CM567" s="18"/>
      <c r="CN567" s="18"/>
      <c r="CO567" s="18"/>
      <c r="CP567" s="18"/>
      <c r="CQ567" s="18"/>
      <c r="CR567" s="18"/>
      <c r="CS567" s="18"/>
      <c r="CT567" s="18"/>
      <c r="CU567" s="18"/>
      <c r="CV567" s="18"/>
      <c r="CW567" s="18"/>
      <c r="CX567" s="18"/>
      <c r="CY567" s="18"/>
      <c r="CZ567" s="18"/>
      <c r="DA567" s="18"/>
      <c r="DB567" s="18"/>
      <c r="DC567" s="18"/>
      <c r="DD567" s="18"/>
      <c r="DE567" s="18"/>
      <c r="DF567" s="18"/>
      <c r="DG567" s="18"/>
      <c r="DH567" s="18"/>
      <c r="DI567" s="18"/>
      <c r="DJ567" s="18"/>
      <c r="DK567" s="18"/>
      <c r="DL567" s="18"/>
      <c r="DM567" s="18"/>
      <c r="DN567" s="18"/>
    </row>
    <row r="568" spans="43:118" x14ac:dyDescent="0.2"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  <c r="BD568" s="18"/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18"/>
      <c r="CF568" s="18"/>
      <c r="CG568" s="18"/>
      <c r="CH568" s="18"/>
      <c r="CI568" s="18"/>
      <c r="CJ568" s="18"/>
      <c r="CK568" s="18"/>
      <c r="CL568" s="18"/>
      <c r="CM568" s="18"/>
      <c r="CN568" s="18"/>
      <c r="CO568" s="18"/>
      <c r="CP568" s="18"/>
      <c r="CQ568" s="18"/>
      <c r="CR568" s="18"/>
      <c r="CS568" s="18"/>
      <c r="CT568" s="18"/>
      <c r="CU568" s="18"/>
      <c r="CV568" s="18"/>
      <c r="CW568" s="18"/>
      <c r="CX568" s="18"/>
      <c r="CY568" s="18"/>
      <c r="CZ568" s="18"/>
      <c r="DA568" s="18"/>
      <c r="DB568" s="18"/>
      <c r="DC568" s="18"/>
      <c r="DD568" s="18"/>
      <c r="DE568" s="18"/>
      <c r="DF568" s="18"/>
      <c r="DG568" s="18"/>
      <c r="DH568" s="18"/>
      <c r="DI568" s="18"/>
      <c r="DJ568" s="18"/>
      <c r="DK568" s="18"/>
      <c r="DL568" s="18"/>
      <c r="DM568" s="18"/>
      <c r="DN568" s="18"/>
    </row>
    <row r="569" spans="43:118" x14ac:dyDescent="0.2"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  <c r="BD569" s="18"/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18"/>
      <c r="CF569" s="18"/>
      <c r="CG569" s="18"/>
      <c r="CH569" s="18"/>
      <c r="CI569" s="18"/>
      <c r="CJ569" s="18"/>
      <c r="CK569" s="18"/>
      <c r="CL569" s="18"/>
      <c r="CM569" s="18"/>
      <c r="CN569" s="18"/>
      <c r="CO569" s="18"/>
      <c r="CP569" s="18"/>
      <c r="CQ569" s="18"/>
      <c r="CR569" s="18"/>
      <c r="CS569" s="18"/>
      <c r="CT569" s="18"/>
      <c r="CU569" s="18"/>
      <c r="CV569" s="18"/>
      <c r="CW569" s="18"/>
      <c r="CX569" s="18"/>
      <c r="CY569" s="18"/>
      <c r="CZ569" s="18"/>
      <c r="DA569" s="18"/>
      <c r="DB569" s="18"/>
      <c r="DC569" s="18"/>
      <c r="DD569" s="18"/>
      <c r="DE569" s="18"/>
      <c r="DF569" s="18"/>
      <c r="DG569" s="18"/>
      <c r="DH569" s="18"/>
      <c r="DI569" s="18"/>
      <c r="DJ569" s="18"/>
      <c r="DK569" s="18"/>
      <c r="DL569" s="18"/>
      <c r="DM569" s="18"/>
      <c r="DN569" s="18"/>
    </row>
    <row r="570" spans="43:118" x14ac:dyDescent="0.2"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  <c r="BD570" s="18"/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18"/>
      <c r="CF570" s="18"/>
      <c r="CG570" s="18"/>
      <c r="CH570" s="18"/>
      <c r="CI570" s="18"/>
      <c r="CJ570" s="18"/>
      <c r="CK570" s="18"/>
      <c r="CL570" s="18"/>
      <c r="CM570" s="18"/>
      <c r="CN570" s="18"/>
      <c r="CO570" s="18"/>
      <c r="CP570" s="18"/>
      <c r="CQ570" s="18"/>
      <c r="CR570" s="18"/>
      <c r="CS570" s="18"/>
      <c r="CT570" s="18"/>
      <c r="CU570" s="18"/>
      <c r="CV570" s="18"/>
      <c r="CW570" s="18"/>
      <c r="CX570" s="18"/>
      <c r="CY570" s="18"/>
      <c r="CZ570" s="18"/>
      <c r="DA570" s="18"/>
      <c r="DB570" s="18"/>
      <c r="DC570" s="18"/>
      <c r="DD570" s="18"/>
      <c r="DE570" s="18"/>
      <c r="DF570" s="18"/>
      <c r="DG570" s="18"/>
      <c r="DH570" s="18"/>
      <c r="DI570" s="18"/>
      <c r="DJ570" s="18"/>
      <c r="DK570" s="18"/>
      <c r="DL570" s="18"/>
      <c r="DM570" s="18"/>
      <c r="DN570" s="18"/>
    </row>
    <row r="571" spans="43:118" x14ac:dyDescent="0.2"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  <c r="BD571" s="18"/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18"/>
      <c r="CF571" s="18"/>
      <c r="CG571" s="18"/>
      <c r="CH571" s="18"/>
      <c r="CI571" s="18"/>
      <c r="CJ571" s="18"/>
      <c r="CK571" s="18"/>
      <c r="CL571" s="18"/>
      <c r="CM571" s="18"/>
      <c r="CN571" s="18"/>
      <c r="CO571" s="18"/>
      <c r="CP571" s="18"/>
      <c r="CQ571" s="18"/>
      <c r="CR571" s="18"/>
      <c r="CS571" s="18"/>
      <c r="CT571" s="18"/>
      <c r="CU571" s="18"/>
      <c r="CV571" s="18"/>
      <c r="CW571" s="18"/>
      <c r="CX571" s="18"/>
      <c r="CY571" s="18"/>
      <c r="CZ571" s="18"/>
      <c r="DA571" s="18"/>
      <c r="DB571" s="18"/>
      <c r="DC571" s="18"/>
      <c r="DD571" s="18"/>
      <c r="DE571" s="18"/>
      <c r="DF571" s="18"/>
      <c r="DG571" s="18"/>
      <c r="DH571" s="18"/>
      <c r="DI571" s="18"/>
      <c r="DJ571" s="18"/>
      <c r="DK571" s="18"/>
      <c r="DL571" s="18"/>
      <c r="DM571" s="18"/>
      <c r="DN571" s="18"/>
    </row>
    <row r="572" spans="43:118" x14ac:dyDescent="0.2"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18"/>
      <c r="CF572" s="18"/>
      <c r="CG572" s="18"/>
      <c r="CH572" s="18"/>
      <c r="CI572" s="18"/>
      <c r="CJ572" s="18"/>
      <c r="CK572" s="18"/>
      <c r="CL572" s="18"/>
      <c r="CM572" s="18"/>
      <c r="CN572" s="18"/>
      <c r="CO572" s="18"/>
      <c r="CP572" s="18"/>
      <c r="CQ572" s="18"/>
      <c r="CR572" s="18"/>
      <c r="CS572" s="18"/>
      <c r="CT572" s="18"/>
      <c r="CU572" s="18"/>
      <c r="CV572" s="18"/>
      <c r="CW572" s="18"/>
      <c r="CX572" s="18"/>
      <c r="CY572" s="18"/>
      <c r="CZ572" s="18"/>
      <c r="DA572" s="18"/>
      <c r="DB572" s="18"/>
      <c r="DC572" s="18"/>
      <c r="DD572" s="18"/>
      <c r="DE572" s="18"/>
      <c r="DF572" s="18"/>
      <c r="DG572" s="18"/>
      <c r="DH572" s="18"/>
      <c r="DI572" s="18"/>
      <c r="DJ572" s="18"/>
      <c r="DK572" s="18"/>
      <c r="DL572" s="18"/>
      <c r="DM572" s="18"/>
      <c r="DN572" s="18"/>
    </row>
    <row r="573" spans="43:118" x14ac:dyDescent="0.2"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18"/>
      <c r="CF573" s="18"/>
      <c r="CG573" s="18"/>
      <c r="CH573" s="18"/>
      <c r="CI573" s="18"/>
      <c r="CJ573" s="18"/>
      <c r="CK573" s="18"/>
      <c r="CL573" s="18"/>
      <c r="CM573" s="18"/>
      <c r="CN573" s="18"/>
      <c r="CO573" s="18"/>
      <c r="CP573" s="18"/>
      <c r="CQ573" s="18"/>
      <c r="CR573" s="18"/>
      <c r="CS573" s="18"/>
      <c r="CT573" s="18"/>
      <c r="CU573" s="18"/>
      <c r="CV573" s="18"/>
      <c r="CW573" s="18"/>
      <c r="CX573" s="18"/>
      <c r="CY573" s="18"/>
      <c r="CZ573" s="18"/>
      <c r="DA573" s="18"/>
      <c r="DB573" s="18"/>
      <c r="DC573" s="18"/>
      <c r="DD573" s="18"/>
      <c r="DE573" s="18"/>
      <c r="DF573" s="18"/>
      <c r="DG573" s="18"/>
      <c r="DH573" s="18"/>
      <c r="DI573" s="18"/>
      <c r="DJ573" s="18"/>
      <c r="DK573" s="18"/>
      <c r="DL573" s="18"/>
      <c r="DM573" s="18"/>
      <c r="DN573" s="18"/>
    </row>
    <row r="574" spans="43:118" x14ac:dyDescent="0.2"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  <c r="BD574" s="18"/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18"/>
      <c r="CF574" s="18"/>
      <c r="CG574" s="18"/>
      <c r="CH574" s="18"/>
      <c r="CI574" s="18"/>
      <c r="CJ574" s="18"/>
      <c r="CK574" s="18"/>
      <c r="CL574" s="18"/>
      <c r="CM574" s="18"/>
      <c r="CN574" s="18"/>
      <c r="CO574" s="18"/>
      <c r="CP574" s="18"/>
      <c r="CQ574" s="18"/>
      <c r="CR574" s="18"/>
      <c r="CS574" s="18"/>
      <c r="CT574" s="18"/>
      <c r="CU574" s="18"/>
      <c r="CV574" s="18"/>
      <c r="CW574" s="18"/>
      <c r="CX574" s="18"/>
      <c r="CY574" s="18"/>
      <c r="CZ574" s="18"/>
      <c r="DA574" s="18"/>
      <c r="DB574" s="18"/>
      <c r="DC574" s="18"/>
      <c r="DD574" s="18"/>
      <c r="DE574" s="18"/>
      <c r="DF574" s="18"/>
      <c r="DG574" s="18"/>
      <c r="DH574" s="18"/>
      <c r="DI574" s="18"/>
      <c r="DJ574" s="18"/>
      <c r="DK574" s="18"/>
      <c r="DL574" s="18"/>
      <c r="DM574" s="18"/>
      <c r="DN574" s="18"/>
    </row>
    <row r="575" spans="43:118" x14ac:dyDescent="0.2"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  <c r="BC575" s="18"/>
      <c r="BD575" s="18"/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18"/>
      <c r="CF575" s="18"/>
      <c r="CG575" s="18"/>
      <c r="CH575" s="18"/>
      <c r="CI575" s="18"/>
      <c r="CJ575" s="18"/>
      <c r="CK575" s="18"/>
      <c r="CL575" s="18"/>
      <c r="CM575" s="18"/>
      <c r="CN575" s="18"/>
      <c r="CO575" s="18"/>
      <c r="CP575" s="18"/>
      <c r="CQ575" s="18"/>
      <c r="CR575" s="18"/>
      <c r="CS575" s="18"/>
      <c r="CT575" s="18"/>
      <c r="CU575" s="18"/>
      <c r="CV575" s="18"/>
      <c r="CW575" s="18"/>
      <c r="CX575" s="18"/>
      <c r="CY575" s="18"/>
      <c r="CZ575" s="18"/>
      <c r="DA575" s="18"/>
      <c r="DB575" s="18"/>
      <c r="DC575" s="18"/>
      <c r="DD575" s="18"/>
      <c r="DE575" s="18"/>
      <c r="DF575" s="18"/>
      <c r="DG575" s="18"/>
      <c r="DH575" s="18"/>
      <c r="DI575" s="18"/>
      <c r="DJ575" s="18"/>
      <c r="DK575" s="18"/>
      <c r="DL575" s="18"/>
      <c r="DM575" s="18"/>
      <c r="DN575" s="18"/>
    </row>
    <row r="576" spans="43:118" x14ac:dyDescent="0.2"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  <c r="BD576" s="18"/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18"/>
      <c r="CF576" s="18"/>
      <c r="CG576" s="18"/>
      <c r="CH576" s="18"/>
      <c r="CI576" s="18"/>
      <c r="CJ576" s="18"/>
      <c r="CK576" s="18"/>
      <c r="CL576" s="18"/>
      <c r="CM576" s="18"/>
      <c r="CN576" s="18"/>
      <c r="CO576" s="18"/>
      <c r="CP576" s="18"/>
      <c r="CQ576" s="18"/>
      <c r="CR576" s="18"/>
      <c r="CS576" s="18"/>
      <c r="CT576" s="18"/>
      <c r="CU576" s="18"/>
      <c r="CV576" s="18"/>
      <c r="CW576" s="18"/>
      <c r="CX576" s="18"/>
      <c r="CY576" s="18"/>
      <c r="CZ576" s="18"/>
      <c r="DA576" s="18"/>
      <c r="DB576" s="18"/>
      <c r="DC576" s="18"/>
      <c r="DD576" s="18"/>
      <c r="DE576" s="18"/>
      <c r="DF576" s="18"/>
      <c r="DG576" s="18"/>
      <c r="DH576" s="18"/>
      <c r="DI576" s="18"/>
      <c r="DJ576" s="18"/>
      <c r="DK576" s="18"/>
      <c r="DL576" s="18"/>
      <c r="DM576" s="18"/>
      <c r="DN576" s="18"/>
    </row>
    <row r="577" spans="43:118" x14ac:dyDescent="0.2"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  <c r="BC577" s="18"/>
      <c r="BD577" s="18"/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18"/>
      <c r="CF577" s="18"/>
      <c r="CG577" s="18"/>
      <c r="CH577" s="18"/>
      <c r="CI577" s="18"/>
      <c r="CJ577" s="18"/>
      <c r="CK577" s="18"/>
      <c r="CL577" s="18"/>
      <c r="CM577" s="18"/>
      <c r="CN577" s="18"/>
      <c r="CO577" s="18"/>
      <c r="CP577" s="18"/>
      <c r="CQ577" s="18"/>
      <c r="CR577" s="18"/>
      <c r="CS577" s="18"/>
      <c r="CT577" s="18"/>
      <c r="CU577" s="18"/>
      <c r="CV577" s="18"/>
      <c r="CW577" s="18"/>
      <c r="CX577" s="18"/>
      <c r="CY577" s="18"/>
      <c r="CZ577" s="18"/>
      <c r="DA577" s="18"/>
      <c r="DB577" s="18"/>
      <c r="DC577" s="18"/>
      <c r="DD577" s="18"/>
      <c r="DE577" s="18"/>
      <c r="DF577" s="18"/>
      <c r="DG577" s="18"/>
      <c r="DH577" s="18"/>
      <c r="DI577" s="18"/>
      <c r="DJ577" s="18"/>
      <c r="DK577" s="18"/>
      <c r="DL577" s="18"/>
      <c r="DM577" s="18"/>
      <c r="DN577" s="18"/>
    </row>
    <row r="578" spans="43:118" x14ac:dyDescent="0.2"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  <c r="BD578" s="18"/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18"/>
      <c r="CF578" s="18"/>
      <c r="CG578" s="18"/>
      <c r="CH578" s="18"/>
      <c r="CI578" s="18"/>
      <c r="CJ578" s="18"/>
      <c r="CK578" s="18"/>
      <c r="CL578" s="18"/>
      <c r="CM578" s="18"/>
      <c r="CN578" s="18"/>
      <c r="CO578" s="18"/>
      <c r="CP578" s="18"/>
      <c r="CQ578" s="18"/>
      <c r="CR578" s="18"/>
      <c r="CS578" s="18"/>
      <c r="CT578" s="18"/>
      <c r="CU578" s="18"/>
      <c r="CV578" s="18"/>
      <c r="CW578" s="18"/>
      <c r="CX578" s="18"/>
      <c r="CY578" s="18"/>
      <c r="CZ578" s="18"/>
      <c r="DA578" s="18"/>
      <c r="DB578" s="18"/>
      <c r="DC578" s="18"/>
      <c r="DD578" s="18"/>
      <c r="DE578" s="18"/>
      <c r="DF578" s="18"/>
      <c r="DG578" s="18"/>
      <c r="DH578" s="18"/>
      <c r="DI578" s="18"/>
      <c r="DJ578" s="18"/>
      <c r="DK578" s="18"/>
      <c r="DL578" s="18"/>
      <c r="DM578" s="18"/>
      <c r="DN578" s="18"/>
    </row>
    <row r="579" spans="43:118" x14ac:dyDescent="0.2"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18"/>
      <c r="CF579" s="18"/>
      <c r="CG579" s="18"/>
      <c r="CH579" s="18"/>
      <c r="CI579" s="18"/>
      <c r="CJ579" s="18"/>
      <c r="CK579" s="18"/>
      <c r="CL579" s="18"/>
      <c r="CM579" s="18"/>
      <c r="CN579" s="18"/>
      <c r="CO579" s="18"/>
      <c r="CP579" s="18"/>
      <c r="CQ579" s="18"/>
      <c r="CR579" s="18"/>
      <c r="CS579" s="18"/>
      <c r="CT579" s="18"/>
      <c r="CU579" s="18"/>
      <c r="CV579" s="18"/>
      <c r="CW579" s="18"/>
      <c r="CX579" s="18"/>
      <c r="CY579" s="18"/>
      <c r="CZ579" s="18"/>
      <c r="DA579" s="18"/>
      <c r="DB579" s="18"/>
      <c r="DC579" s="18"/>
      <c r="DD579" s="18"/>
      <c r="DE579" s="18"/>
      <c r="DF579" s="18"/>
      <c r="DG579" s="18"/>
      <c r="DH579" s="18"/>
      <c r="DI579" s="18"/>
      <c r="DJ579" s="18"/>
      <c r="DK579" s="18"/>
      <c r="DL579" s="18"/>
      <c r="DM579" s="18"/>
      <c r="DN579" s="18"/>
    </row>
    <row r="580" spans="43:118" x14ac:dyDescent="0.2"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  <c r="BC580" s="18"/>
      <c r="BD580" s="18"/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18"/>
      <c r="CF580" s="18"/>
      <c r="CG580" s="18"/>
      <c r="CH580" s="18"/>
      <c r="CI580" s="18"/>
      <c r="CJ580" s="18"/>
      <c r="CK580" s="18"/>
      <c r="CL580" s="18"/>
      <c r="CM580" s="18"/>
      <c r="CN580" s="18"/>
      <c r="CO580" s="18"/>
      <c r="CP580" s="18"/>
      <c r="CQ580" s="18"/>
      <c r="CR580" s="18"/>
      <c r="CS580" s="18"/>
      <c r="CT580" s="18"/>
      <c r="CU580" s="18"/>
      <c r="CV580" s="18"/>
      <c r="CW580" s="18"/>
      <c r="CX580" s="18"/>
      <c r="CY580" s="18"/>
      <c r="CZ580" s="18"/>
      <c r="DA580" s="18"/>
      <c r="DB580" s="18"/>
      <c r="DC580" s="18"/>
      <c r="DD580" s="18"/>
      <c r="DE580" s="18"/>
      <c r="DF580" s="18"/>
      <c r="DG580" s="18"/>
      <c r="DH580" s="18"/>
      <c r="DI580" s="18"/>
      <c r="DJ580" s="18"/>
      <c r="DK580" s="18"/>
      <c r="DL580" s="18"/>
      <c r="DM580" s="18"/>
      <c r="DN580" s="18"/>
    </row>
    <row r="581" spans="43:118" x14ac:dyDescent="0.2"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  <c r="BC581" s="18"/>
      <c r="BD581" s="18"/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18"/>
      <c r="CF581" s="18"/>
      <c r="CG581" s="18"/>
      <c r="CH581" s="18"/>
      <c r="CI581" s="18"/>
      <c r="CJ581" s="18"/>
      <c r="CK581" s="18"/>
      <c r="CL581" s="18"/>
      <c r="CM581" s="18"/>
      <c r="CN581" s="18"/>
      <c r="CO581" s="18"/>
      <c r="CP581" s="18"/>
      <c r="CQ581" s="18"/>
      <c r="CR581" s="18"/>
      <c r="CS581" s="18"/>
      <c r="CT581" s="18"/>
      <c r="CU581" s="18"/>
      <c r="CV581" s="18"/>
      <c r="CW581" s="18"/>
      <c r="CX581" s="18"/>
      <c r="CY581" s="18"/>
      <c r="CZ581" s="18"/>
      <c r="DA581" s="18"/>
      <c r="DB581" s="18"/>
      <c r="DC581" s="18"/>
      <c r="DD581" s="18"/>
      <c r="DE581" s="18"/>
      <c r="DF581" s="18"/>
      <c r="DG581" s="18"/>
      <c r="DH581" s="18"/>
      <c r="DI581" s="18"/>
      <c r="DJ581" s="18"/>
      <c r="DK581" s="18"/>
      <c r="DL581" s="18"/>
      <c r="DM581" s="18"/>
      <c r="DN581" s="18"/>
    </row>
    <row r="582" spans="43:118" x14ac:dyDescent="0.2"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  <c r="BC582" s="18"/>
      <c r="BD582" s="18"/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18"/>
      <c r="CF582" s="18"/>
      <c r="CG582" s="18"/>
      <c r="CH582" s="18"/>
      <c r="CI582" s="18"/>
      <c r="CJ582" s="18"/>
      <c r="CK582" s="18"/>
      <c r="CL582" s="18"/>
      <c r="CM582" s="18"/>
      <c r="CN582" s="18"/>
      <c r="CO582" s="18"/>
      <c r="CP582" s="18"/>
      <c r="CQ582" s="18"/>
      <c r="CR582" s="18"/>
      <c r="CS582" s="18"/>
      <c r="CT582" s="18"/>
      <c r="CU582" s="18"/>
      <c r="CV582" s="18"/>
      <c r="CW582" s="18"/>
      <c r="CX582" s="18"/>
      <c r="CY582" s="18"/>
      <c r="CZ582" s="18"/>
      <c r="DA582" s="18"/>
      <c r="DB582" s="18"/>
      <c r="DC582" s="18"/>
      <c r="DD582" s="18"/>
      <c r="DE582" s="18"/>
      <c r="DF582" s="18"/>
      <c r="DG582" s="18"/>
      <c r="DH582" s="18"/>
      <c r="DI582" s="18"/>
      <c r="DJ582" s="18"/>
      <c r="DK582" s="18"/>
      <c r="DL582" s="18"/>
      <c r="DM582" s="18"/>
      <c r="DN582" s="18"/>
    </row>
    <row r="583" spans="43:118" x14ac:dyDescent="0.2"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  <c r="BD583" s="18"/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18"/>
      <c r="CF583" s="18"/>
      <c r="CG583" s="18"/>
      <c r="CH583" s="18"/>
      <c r="CI583" s="18"/>
      <c r="CJ583" s="18"/>
      <c r="CK583" s="18"/>
      <c r="CL583" s="18"/>
      <c r="CM583" s="18"/>
      <c r="CN583" s="18"/>
      <c r="CO583" s="18"/>
      <c r="CP583" s="18"/>
      <c r="CQ583" s="18"/>
      <c r="CR583" s="18"/>
      <c r="CS583" s="18"/>
      <c r="CT583" s="18"/>
      <c r="CU583" s="18"/>
      <c r="CV583" s="18"/>
      <c r="CW583" s="18"/>
      <c r="CX583" s="18"/>
      <c r="CY583" s="18"/>
      <c r="CZ583" s="18"/>
      <c r="DA583" s="18"/>
      <c r="DB583" s="18"/>
      <c r="DC583" s="18"/>
      <c r="DD583" s="18"/>
      <c r="DE583" s="18"/>
      <c r="DF583" s="18"/>
      <c r="DG583" s="18"/>
      <c r="DH583" s="18"/>
      <c r="DI583" s="18"/>
      <c r="DJ583" s="18"/>
      <c r="DK583" s="18"/>
      <c r="DL583" s="18"/>
      <c r="DM583" s="18"/>
      <c r="DN583" s="18"/>
    </row>
    <row r="584" spans="43:118" x14ac:dyDescent="0.2"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  <c r="BD584" s="18"/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18"/>
      <c r="CF584" s="18"/>
      <c r="CG584" s="18"/>
      <c r="CH584" s="18"/>
      <c r="CI584" s="18"/>
      <c r="CJ584" s="18"/>
      <c r="CK584" s="18"/>
      <c r="CL584" s="18"/>
      <c r="CM584" s="18"/>
      <c r="CN584" s="18"/>
      <c r="CO584" s="18"/>
      <c r="CP584" s="18"/>
      <c r="CQ584" s="18"/>
      <c r="CR584" s="18"/>
      <c r="CS584" s="18"/>
      <c r="CT584" s="18"/>
      <c r="CU584" s="18"/>
      <c r="CV584" s="18"/>
      <c r="CW584" s="18"/>
      <c r="CX584" s="18"/>
      <c r="CY584" s="18"/>
      <c r="CZ584" s="18"/>
      <c r="DA584" s="18"/>
      <c r="DB584" s="18"/>
      <c r="DC584" s="18"/>
      <c r="DD584" s="18"/>
      <c r="DE584" s="18"/>
      <c r="DF584" s="18"/>
      <c r="DG584" s="18"/>
      <c r="DH584" s="18"/>
      <c r="DI584" s="18"/>
      <c r="DJ584" s="18"/>
      <c r="DK584" s="18"/>
      <c r="DL584" s="18"/>
      <c r="DM584" s="18"/>
      <c r="DN584" s="18"/>
    </row>
    <row r="585" spans="43:118" x14ac:dyDescent="0.2"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8"/>
      <c r="BB585" s="18"/>
      <c r="BC585" s="18"/>
      <c r="BD585" s="18"/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18"/>
      <c r="CF585" s="18"/>
      <c r="CG585" s="18"/>
      <c r="CH585" s="18"/>
      <c r="CI585" s="18"/>
      <c r="CJ585" s="18"/>
      <c r="CK585" s="18"/>
      <c r="CL585" s="18"/>
      <c r="CM585" s="18"/>
      <c r="CN585" s="18"/>
      <c r="CO585" s="18"/>
      <c r="CP585" s="18"/>
      <c r="CQ585" s="18"/>
      <c r="CR585" s="18"/>
      <c r="CS585" s="18"/>
      <c r="CT585" s="18"/>
      <c r="CU585" s="18"/>
      <c r="CV585" s="18"/>
      <c r="CW585" s="18"/>
      <c r="CX585" s="18"/>
      <c r="CY585" s="18"/>
      <c r="CZ585" s="18"/>
      <c r="DA585" s="18"/>
      <c r="DB585" s="18"/>
      <c r="DC585" s="18"/>
      <c r="DD585" s="18"/>
      <c r="DE585" s="18"/>
      <c r="DF585" s="18"/>
      <c r="DG585" s="18"/>
      <c r="DH585" s="18"/>
      <c r="DI585" s="18"/>
      <c r="DJ585" s="18"/>
      <c r="DK585" s="18"/>
      <c r="DL585" s="18"/>
      <c r="DM585" s="18"/>
      <c r="DN585" s="18"/>
    </row>
    <row r="586" spans="43:118" x14ac:dyDescent="0.2"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18"/>
      <c r="CF586" s="18"/>
      <c r="CG586" s="18"/>
      <c r="CH586" s="18"/>
      <c r="CI586" s="18"/>
      <c r="CJ586" s="18"/>
      <c r="CK586" s="18"/>
      <c r="CL586" s="18"/>
      <c r="CM586" s="18"/>
      <c r="CN586" s="18"/>
      <c r="CO586" s="18"/>
      <c r="CP586" s="18"/>
      <c r="CQ586" s="18"/>
      <c r="CR586" s="18"/>
      <c r="CS586" s="18"/>
      <c r="CT586" s="18"/>
      <c r="CU586" s="18"/>
      <c r="CV586" s="18"/>
      <c r="CW586" s="18"/>
      <c r="CX586" s="18"/>
      <c r="CY586" s="18"/>
      <c r="CZ586" s="18"/>
      <c r="DA586" s="18"/>
      <c r="DB586" s="18"/>
      <c r="DC586" s="18"/>
      <c r="DD586" s="18"/>
      <c r="DE586" s="18"/>
      <c r="DF586" s="18"/>
      <c r="DG586" s="18"/>
      <c r="DH586" s="18"/>
      <c r="DI586" s="18"/>
      <c r="DJ586" s="18"/>
      <c r="DK586" s="18"/>
      <c r="DL586" s="18"/>
      <c r="DM586" s="18"/>
      <c r="DN586" s="18"/>
    </row>
    <row r="587" spans="43:118" x14ac:dyDescent="0.2"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  <c r="BD587" s="18"/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18"/>
      <c r="CF587" s="18"/>
      <c r="CG587" s="18"/>
      <c r="CH587" s="18"/>
      <c r="CI587" s="18"/>
      <c r="CJ587" s="18"/>
      <c r="CK587" s="18"/>
      <c r="CL587" s="18"/>
      <c r="CM587" s="18"/>
      <c r="CN587" s="18"/>
      <c r="CO587" s="18"/>
      <c r="CP587" s="18"/>
      <c r="CQ587" s="18"/>
      <c r="CR587" s="18"/>
      <c r="CS587" s="18"/>
      <c r="CT587" s="18"/>
      <c r="CU587" s="18"/>
      <c r="CV587" s="18"/>
      <c r="CW587" s="18"/>
      <c r="CX587" s="18"/>
      <c r="CY587" s="18"/>
      <c r="CZ587" s="18"/>
      <c r="DA587" s="18"/>
      <c r="DB587" s="18"/>
      <c r="DC587" s="18"/>
      <c r="DD587" s="18"/>
      <c r="DE587" s="18"/>
      <c r="DF587" s="18"/>
      <c r="DG587" s="18"/>
      <c r="DH587" s="18"/>
      <c r="DI587" s="18"/>
      <c r="DJ587" s="18"/>
      <c r="DK587" s="18"/>
      <c r="DL587" s="18"/>
      <c r="DM587" s="18"/>
      <c r="DN587" s="18"/>
    </row>
    <row r="588" spans="43:118" x14ac:dyDescent="0.2"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  <c r="BD588" s="18"/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18"/>
      <c r="CF588" s="18"/>
      <c r="CG588" s="18"/>
      <c r="CH588" s="18"/>
      <c r="CI588" s="18"/>
      <c r="CJ588" s="18"/>
      <c r="CK588" s="18"/>
      <c r="CL588" s="18"/>
      <c r="CM588" s="18"/>
      <c r="CN588" s="18"/>
      <c r="CO588" s="18"/>
      <c r="CP588" s="18"/>
      <c r="CQ588" s="18"/>
      <c r="CR588" s="18"/>
      <c r="CS588" s="18"/>
      <c r="CT588" s="18"/>
      <c r="CU588" s="18"/>
      <c r="CV588" s="18"/>
      <c r="CW588" s="18"/>
      <c r="CX588" s="18"/>
      <c r="CY588" s="18"/>
      <c r="CZ588" s="18"/>
      <c r="DA588" s="18"/>
      <c r="DB588" s="18"/>
      <c r="DC588" s="18"/>
      <c r="DD588" s="18"/>
      <c r="DE588" s="18"/>
      <c r="DF588" s="18"/>
      <c r="DG588" s="18"/>
      <c r="DH588" s="18"/>
      <c r="DI588" s="18"/>
      <c r="DJ588" s="18"/>
      <c r="DK588" s="18"/>
      <c r="DL588" s="18"/>
      <c r="DM588" s="18"/>
      <c r="DN588" s="18"/>
    </row>
    <row r="589" spans="43:118" x14ac:dyDescent="0.2"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  <c r="BD589" s="18"/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18"/>
      <c r="CF589" s="18"/>
      <c r="CG589" s="18"/>
      <c r="CH589" s="18"/>
      <c r="CI589" s="18"/>
      <c r="CJ589" s="18"/>
      <c r="CK589" s="18"/>
      <c r="CL589" s="18"/>
      <c r="CM589" s="18"/>
      <c r="CN589" s="18"/>
      <c r="CO589" s="18"/>
      <c r="CP589" s="18"/>
      <c r="CQ589" s="18"/>
      <c r="CR589" s="18"/>
      <c r="CS589" s="18"/>
      <c r="CT589" s="18"/>
      <c r="CU589" s="18"/>
      <c r="CV589" s="18"/>
      <c r="CW589" s="18"/>
      <c r="CX589" s="18"/>
      <c r="CY589" s="18"/>
      <c r="CZ589" s="18"/>
      <c r="DA589" s="18"/>
      <c r="DB589" s="18"/>
      <c r="DC589" s="18"/>
      <c r="DD589" s="18"/>
      <c r="DE589" s="18"/>
      <c r="DF589" s="18"/>
      <c r="DG589" s="18"/>
      <c r="DH589" s="18"/>
      <c r="DI589" s="18"/>
      <c r="DJ589" s="18"/>
      <c r="DK589" s="18"/>
      <c r="DL589" s="18"/>
      <c r="DM589" s="18"/>
      <c r="DN589" s="18"/>
    </row>
    <row r="590" spans="43:118" x14ac:dyDescent="0.2"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  <c r="BD590" s="18"/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18"/>
      <c r="CF590" s="18"/>
      <c r="CG590" s="18"/>
      <c r="CH590" s="18"/>
      <c r="CI590" s="18"/>
      <c r="CJ590" s="18"/>
      <c r="CK590" s="18"/>
      <c r="CL590" s="18"/>
      <c r="CM590" s="18"/>
      <c r="CN590" s="18"/>
      <c r="CO590" s="18"/>
      <c r="CP590" s="18"/>
      <c r="CQ590" s="18"/>
      <c r="CR590" s="18"/>
      <c r="CS590" s="18"/>
      <c r="CT590" s="18"/>
      <c r="CU590" s="18"/>
      <c r="CV590" s="18"/>
      <c r="CW590" s="18"/>
      <c r="CX590" s="18"/>
      <c r="CY590" s="18"/>
      <c r="CZ590" s="18"/>
      <c r="DA590" s="18"/>
      <c r="DB590" s="18"/>
      <c r="DC590" s="18"/>
      <c r="DD590" s="18"/>
      <c r="DE590" s="18"/>
      <c r="DF590" s="18"/>
      <c r="DG590" s="18"/>
      <c r="DH590" s="18"/>
      <c r="DI590" s="18"/>
      <c r="DJ590" s="18"/>
      <c r="DK590" s="18"/>
      <c r="DL590" s="18"/>
      <c r="DM590" s="18"/>
      <c r="DN590" s="18"/>
    </row>
    <row r="591" spans="43:118" x14ac:dyDescent="0.2"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  <c r="BD591" s="18"/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18"/>
      <c r="CF591" s="18"/>
      <c r="CG591" s="18"/>
      <c r="CH591" s="18"/>
      <c r="CI591" s="18"/>
      <c r="CJ591" s="18"/>
      <c r="CK591" s="18"/>
      <c r="CL591" s="18"/>
      <c r="CM591" s="18"/>
      <c r="CN591" s="18"/>
      <c r="CO591" s="18"/>
      <c r="CP591" s="18"/>
      <c r="CQ591" s="18"/>
      <c r="CR591" s="18"/>
      <c r="CS591" s="18"/>
      <c r="CT591" s="18"/>
      <c r="CU591" s="18"/>
      <c r="CV591" s="18"/>
      <c r="CW591" s="18"/>
      <c r="CX591" s="18"/>
      <c r="CY591" s="18"/>
      <c r="CZ591" s="18"/>
      <c r="DA591" s="18"/>
      <c r="DB591" s="18"/>
      <c r="DC591" s="18"/>
      <c r="DD591" s="18"/>
      <c r="DE591" s="18"/>
      <c r="DF591" s="18"/>
      <c r="DG591" s="18"/>
      <c r="DH591" s="18"/>
      <c r="DI591" s="18"/>
      <c r="DJ591" s="18"/>
      <c r="DK591" s="18"/>
      <c r="DL591" s="18"/>
      <c r="DM591" s="18"/>
      <c r="DN591" s="18"/>
    </row>
    <row r="592" spans="43:118" x14ac:dyDescent="0.2"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  <c r="BD592" s="18"/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18"/>
      <c r="CF592" s="18"/>
      <c r="CG592" s="18"/>
      <c r="CH592" s="18"/>
      <c r="CI592" s="18"/>
      <c r="CJ592" s="18"/>
      <c r="CK592" s="18"/>
      <c r="CL592" s="18"/>
      <c r="CM592" s="18"/>
      <c r="CN592" s="18"/>
      <c r="CO592" s="18"/>
      <c r="CP592" s="18"/>
      <c r="CQ592" s="18"/>
      <c r="CR592" s="18"/>
      <c r="CS592" s="18"/>
      <c r="CT592" s="18"/>
      <c r="CU592" s="18"/>
      <c r="CV592" s="18"/>
      <c r="CW592" s="18"/>
      <c r="CX592" s="18"/>
      <c r="CY592" s="18"/>
      <c r="CZ592" s="18"/>
      <c r="DA592" s="18"/>
      <c r="DB592" s="18"/>
      <c r="DC592" s="18"/>
      <c r="DD592" s="18"/>
      <c r="DE592" s="18"/>
      <c r="DF592" s="18"/>
      <c r="DG592" s="18"/>
      <c r="DH592" s="18"/>
      <c r="DI592" s="18"/>
      <c r="DJ592" s="18"/>
      <c r="DK592" s="18"/>
      <c r="DL592" s="18"/>
      <c r="DM592" s="18"/>
      <c r="DN592" s="18"/>
    </row>
    <row r="593" spans="43:118" x14ac:dyDescent="0.2"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  <c r="BD593" s="18"/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18"/>
      <c r="CF593" s="18"/>
      <c r="CG593" s="18"/>
      <c r="CH593" s="18"/>
      <c r="CI593" s="18"/>
      <c r="CJ593" s="18"/>
      <c r="CK593" s="18"/>
      <c r="CL593" s="18"/>
      <c r="CM593" s="18"/>
      <c r="CN593" s="18"/>
      <c r="CO593" s="18"/>
      <c r="CP593" s="18"/>
      <c r="CQ593" s="18"/>
      <c r="CR593" s="18"/>
      <c r="CS593" s="18"/>
      <c r="CT593" s="18"/>
      <c r="CU593" s="18"/>
      <c r="CV593" s="18"/>
      <c r="CW593" s="18"/>
      <c r="CX593" s="18"/>
      <c r="CY593" s="18"/>
      <c r="CZ593" s="18"/>
      <c r="DA593" s="18"/>
      <c r="DB593" s="18"/>
      <c r="DC593" s="18"/>
      <c r="DD593" s="18"/>
      <c r="DE593" s="18"/>
      <c r="DF593" s="18"/>
      <c r="DG593" s="18"/>
      <c r="DH593" s="18"/>
      <c r="DI593" s="18"/>
      <c r="DJ593" s="18"/>
      <c r="DK593" s="18"/>
      <c r="DL593" s="18"/>
      <c r="DM593" s="18"/>
      <c r="DN593" s="18"/>
    </row>
    <row r="594" spans="43:118" x14ac:dyDescent="0.2"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  <c r="BD594" s="18"/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18"/>
      <c r="CF594" s="18"/>
      <c r="CG594" s="18"/>
      <c r="CH594" s="18"/>
      <c r="CI594" s="18"/>
      <c r="CJ594" s="18"/>
      <c r="CK594" s="18"/>
      <c r="CL594" s="18"/>
      <c r="CM594" s="18"/>
      <c r="CN594" s="18"/>
      <c r="CO594" s="18"/>
      <c r="CP594" s="18"/>
      <c r="CQ594" s="18"/>
      <c r="CR594" s="18"/>
      <c r="CS594" s="18"/>
      <c r="CT594" s="18"/>
      <c r="CU594" s="18"/>
      <c r="CV594" s="18"/>
      <c r="CW594" s="18"/>
      <c r="CX594" s="18"/>
      <c r="CY594" s="18"/>
      <c r="CZ594" s="18"/>
      <c r="DA594" s="18"/>
      <c r="DB594" s="18"/>
      <c r="DC594" s="18"/>
      <c r="DD594" s="18"/>
      <c r="DE594" s="18"/>
      <c r="DF594" s="18"/>
      <c r="DG594" s="18"/>
      <c r="DH594" s="18"/>
      <c r="DI594" s="18"/>
      <c r="DJ594" s="18"/>
      <c r="DK594" s="18"/>
      <c r="DL594" s="18"/>
      <c r="DM594" s="18"/>
      <c r="DN594" s="18"/>
    </row>
    <row r="595" spans="43:118" x14ac:dyDescent="0.2"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  <c r="BD595" s="18"/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18"/>
      <c r="CF595" s="18"/>
      <c r="CG595" s="18"/>
      <c r="CH595" s="18"/>
      <c r="CI595" s="18"/>
      <c r="CJ595" s="18"/>
      <c r="CK595" s="18"/>
      <c r="CL595" s="18"/>
      <c r="CM595" s="18"/>
      <c r="CN595" s="18"/>
      <c r="CO595" s="18"/>
      <c r="CP595" s="18"/>
      <c r="CQ595" s="18"/>
      <c r="CR595" s="18"/>
      <c r="CS595" s="18"/>
      <c r="CT595" s="18"/>
      <c r="CU595" s="18"/>
      <c r="CV595" s="18"/>
      <c r="CW595" s="18"/>
      <c r="CX595" s="18"/>
      <c r="CY595" s="18"/>
      <c r="CZ595" s="18"/>
      <c r="DA595" s="18"/>
      <c r="DB595" s="18"/>
      <c r="DC595" s="18"/>
      <c r="DD595" s="18"/>
      <c r="DE595" s="18"/>
      <c r="DF595" s="18"/>
      <c r="DG595" s="18"/>
      <c r="DH595" s="18"/>
      <c r="DI595" s="18"/>
      <c r="DJ595" s="18"/>
      <c r="DK595" s="18"/>
      <c r="DL595" s="18"/>
      <c r="DM595" s="18"/>
      <c r="DN595" s="18"/>
    </row>
    <row r="596" spans="43:118" x14ac:dyDescent="0.2"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  <c r="BC596" s="18"/>
      <c r="BD596" s="18"/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18"/>
      <c r="CF596" s="18"/>
      <c r="CG596" s="18"/>
      <c r="CH596" s="18"/>
      <c r="CI596" s="18"/>
      <c r="CJ596" s="18"/>
      <c r="CK596" s="18"/>
      <c r="CL596" s="18"/>
      <c r="CM596" s="18"/>
      <c r="CN596" s="18"/>
      <c r="CO596" s="18"/>
      <c r="CP596" s="18"/>
      <c r="CQ596" s="18"/>
      <c r="CR596" s="18"/>
      <c r="CS596" s="18"/>
      <c r="CT596" s="18"/>
      <c r="CU596" s="18"/>
      <c r="CV596" s="18"/>
      <c r="CW596" s="18"/>
      <c r="CX596" s="18"/>
      <c r="CY596" s="18"/>
      <c r="CZ596" s="18"/>
      <c r="DA596" s="18"/>
      <c r="DB596" s="18"/>
      <c r="DC596" s="18"/>
      <c r="DD596" s="18"/>
      <c r="DE596" s="18"/>
      <c r="DF596" s="18"/>
      <c r="DG596" s="18"/>
      <c r="DH596" s="18"/>
      <c r="DI596" s="18"/>
      <c r="DJ596" s="18"/>
      <c r="DK596" s="18"/>
      <c r="DL596" s="18"/>
      <c r="DM596" s="18"/>
      <c r="DN596" s="18"/>
    </row>
    <row r="597" spans="43:118" x14ac:dyDescent="0.2"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8"/>
      <c r="BB597" s="18"/>
      <c r="BC597" s="18"/>
      <c r="BD597" s="18"/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18"/>
      <c r="CF597" s="18"/>
      <c r="CG597" s="18"/>
      <c r="CH597" s="18"/>
      <c r="CI597" s="18"/>
      <c r="CJ597" s="18"/>
      <c r="CK597" s="18"/>
      <c r="CL597" s="18"/>
      <c r="CM597" s="18"/>
      <c r="CN597" s="18"/>
      <c r="CO597" s="18"/>
      <c r="CP597" s="18"/>
      <c r="CQ597" s="18"/>
      <c r="CR597" s="18"/>
      <c r="CS597" s="18"/>
      <c r="CT597" s="18"/>
      <c r="CU597" s="18"/>
      <c r="CV597" s="18"/>
      <c r="CW597" s="18"/>
      <c r="CX597" s="18"/>
      <c r="CY597" s="18"/>
      <c r="CZ597" s="18"/>
      <c r="DA597" s="18"/>
      <c r="DB597" s="18"/>
      <c r="DC597" s="18"/>
      <c r="DD597" s="18"/>
      <c r="DE597" s="18"/>
      <c r="DF597" s="18"/>
      <c r="DG597" s="18"/>
      <c r="DH597" s="18"/>
      <c r="DI597" s="18"/>
      <c r="DJ597" s="18"/>
      <c r="DK597" s="18"/>
      <c r="DL597" s="18"/>
      <c r="DM597" s="18"/>
      <c r="DN597" s="18"/>
    </row>
    <row r="598" spans="43:118" x14ac:dyDescent="0.2"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  <c r="BC598" s="18"/>
      <c r="BD598" s="18"/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18"/>
      <c r="CF598" s="18"/>
      <c r="CG598" s="18"/>
      <c r="CH598" s="18"/>
      <c r="CI598" s="18"/>
      <c r="CJ598" s="18"/>
      <c r="CK598" s="18"/>
      <c r="CL598" s="18"/>
      <c r="CM598" s="18"/>
      <c r="CN598" s="18"/>
      <c r="CO598" s="18"/>
      <c r="CP598" s="18"/>
      <c r="CQ598" s="18"/>
      <c r="CR598" s="18"/>
      <c r="CS598" s="18"/>
      <c r="CT598" s="18"/>
      <c r="CU598" s="18"/>
      <c r="CV598" s="18"/>
      <c r="CW598" s="18"/>
      <c r="CX598" s="18"/>
      <c r="CY598" s="18"/>
      <c r="CZ598" s="18"/>
      <c r="DA598" s="18"/>
      <c r="DB598" s="18"/>
      <c r="DC598" s="18"/>
      <c r="DD598" s="18"/>
      <c r="DE598" s="18"/>
      <c r="DF598" s="18"/>
      <c r="DG598" s="18"/>
      <c r="DH598" s="18"/>
      <c r="DI598" s="18"/>
      <c r="DJ598" s="18"/>
      <c r="DK598" s="18"/>
      <c r="DL598" s="18"/>
      <c r="DM598" s="18"/>
      <c r="DN598" s="18"/>
    </row>
    <row r="599" spans="43:118" x14ac:dyDescent="0.2"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  <c r="BD599" s="18"/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18"/>
      <c r="CF599" s="18"/>
      <c r="CG599" s="18"/>
      <c r="CH599" s="18"/>
      <c r="CI599" s="18"/>
      <c r="CJ599" s="18"/>
      <c r="CK599" s="18"/>
      <c r="CL599" s="18"/>
      <c r="CM599" s="18"/>
      <c r="CN599" s="18"/>
      <c r="CO599" s="18"/>
      <c r="CP599" s="18"/>
      <c r="CQ599" s="18"/>
      <c r="CR599" s="18"/>
      <c r="CS599" s="18"/>
      <c r="CT599" s="18"/>
      <c r="CU599" s="18"/>
      <c r="CV599" s="18"/>
      <c r="CW599" s="18"/>
      <c r="CX599" s="18"/>
      <c r="CY599" s="18"/>
      <c r="CZ599" s="18"/>
      <c r="DA599" s="18"/>
      <c r="DB599" s="18"/>
      <c r="DC599" s="18"/>
      <c r="DD599" s="18"/>
      <c r="DE599" s="18"/>
      <c r="DF599" s="18"/>
      <c r="DG599" s="18"/>
      <c r="DH599" s="18"/>
      <c r="DI599" s="18"/>
      <c r="DJ599" s="18"/>
      <c r="DK599" s="18"/>
      <c r="DL599" s="18"/>
      <c r="DM599" s="18"/>
      <c r="DN599" s="18"/>
    </row>
    <row r="600" spans="43:118" x14ac:dyDescent="0.2"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8"/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18"/>
      <c r="CF600" s="18"/>
      <c r="CG600" s="18"/>
      <c r="CH600" s="18"/>
      <c r="CI600" s="18"/>
      <c r="CJ600" s="18"/>
      <c r="CK600" s="18"/>
      <c r="CL600" s="18"/>
      <c r="CM600" s="18"/>
      <c r="CN600" s="18"/>
      <c r="CO600" s="18"/>
      <c r="CP600" s="18"/>
      <c r="CQ600" s="18"/>
      <c r="CR600" s="18"/>
      <c r="CS600" s="18"/>
      <c r="CT600" s="18"/>
      <c r="CU600" s="18"/>
      <c r="CV600" s="18"/>
      <c r="CW600" s="18"/>
      <c r="CX600" s="18"/>
      <c r="CY600" s="18"/>
      <c r="CZ600" s="18"/>
      <c r="DA600" s="18"/>
      <c r="DB600" s="18"/>
      <c r="DC600" s="18"/>
      <c r="DD600" s="18"/>
      <c r="DE600" s="18"/>
      <c r="DF600" s="18"/>
      <c r="DG600" s="18"/>
      <c r="DH600" s="18"/>
      <c r="DI600" s="18"/>
      <c r="DJ600" s="18"/>
      <c r="DK600" s="18"/>
      <c r="DL600" s="18"/>
      <c r="DM600" s="18"/>
      <c r="DN600" s="18"/>
    </row>
    <row r="601" spans="43:118" x14ac:dyDescent="0.2"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  <c r="BD601" s="18"/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18"/>
      <c r="CF601" s="18"/>
      <c r="CG601" s="18"/>
      <c r="CH601" s="18"/>
      <c r="CI601" s="18"/>
      <c r="CJ601" s="18"/>
      <c r="CK601" s="18"/>
      <c r="CL601" s="18"/>
      <c r="CM601" s="18"/>
      <c r="CN601" s="18"/>
      <c r="CO601" s="18"/>
      <c r="CP601" s="18"/>
      <c r="CQ601" s="18"/>
      <c r="CR601" s="18"/>
      <c r="CS601" s="18"/>
      <c r="CT601" s="18"/>
      <c r="CU601" s="18"/>
      <c r="CV601" s="18"/>
      <c r="CW601" s="18"/>
      <c r="CX601" s="18"/>
      <c r="CY601" s="18"/>
      <c r="CZ601" s="18"/>
      <c r="DA601" s="18"/>
      <c r="DB601" s="18"/>
      <c r="DC601" s="18"/>
      <c r="DD601" s="18"/>
      <c r="DE601" s="18"/>
      <c r="DF601" s="18"/>
      <c r="DG601" s="18"/>
      <c r="DH601" s="18"/>
      <c r="DI601" s="18"/>
      <c r="DJ601" s="18"/>
      <c r="DK601" s="18"/>
      <c r="DL601" s="18"/>
      <c r="DM601" s="18"/>
      <c r="DN601" s="18"/>
    </row>
    <row r="602" spans="43:118" x14ac:dyDescent="0.2"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  <c r="BD602" s="18"/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18"/>
      <c r="CF602" s="18"/>
      <c r="CG602" s="18"/>
      <c r="CH602" s="18"/>
      <c r="CI602" s="18"/>
      <c r="CJ602" s="18"/>
      <c r="CK602" s="18"/>
      <c r="CL602" s="18"/>
      <c r="CM602" s="18"/>
      <c r="CN602" s="18"/>
      <c r="CO602" s="18"/>
      <c r="CP602" s="18"/>
      <c r="CQ602" s="18"/>
      <c r="CR602" s="18"/>
      <c r="CS602" s="18"/>
      <c r="CT602" s="18"/>
      <c r="CU602" s="18"/>
      <c r="CV602" s="18"/>
      <c r="CW602" s="18"/>
      <c r="CX602" s="18"/>
      <c r="CY602" s="18"/>
      <c r="CZ602" s="18"/>
      <c r="DA602" s="18"/>
      <c r="DB602" s="18"/>
      <c r="DC602" s="18"/>
      <c r="DD602" s="18"/>
      <c r="DE602" s="18"/>
      <c r="DF602" s="18"/>
      <c r="DG602" s="18"/>
      <c r="DH602" s="18"/>
      <c r="DI602" s="18"/>
      <c r="DJ602" s="18"/>
      <c r="DK602" s="18"/>
      <c r="DL602" s="18"/>
      <c r="DM602" s="18"/>
      <c r="DN602" s="18"/>
    </row>
    <row r="603" spans="43:118" x14ac:dyDescent="0.2"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  <c r="BD603" s="18"/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18"/>
      <c r="CF603" s="18"/>
      <c r="CG603" s="18"/>
      <c r="CH603" s="18"/>
      <c r="CI603" s="18"/>
      <c r="CJ603" s="18"/>
      <c r="CK603" s="18"/>
      <c r="CL603" s="18"/>
      <c r="CM603" s="18"/>
      <c r="CN603" s="18"/>
      <c r="CO603" s="18"/>
      <c r="CP603" s="18"/>
      <c r="CQ603" s="18"/>
      <c r="CR603" s="18"/>
      <c r="CS603" s="18"/>
      <c r="CT603" s="18"/>
      <c r="CU603" s="18"/>
      <c r="CV603" s="18"/>
      <c r="CW603" s="18"/>
      <c r="CX603" s="18"/>
      <c r="CY603" s="18"/>
      <c r="CZ603" s="18"/>
      <c r="DA603" s="18"/>
      <c r="DB603" s="18"/>
      <c r="DC603" s="18"/>
      <c r="DD603" s="18"/>
      <c r="DE603" s="18"/>
      <c r="DF603" s="18"/>
      <c r="DG603" s="18"/>
      <c r="DH603" s="18"/>
      <c r="DI603" s="18"/>
      <c r="DJ603" s="18"/>
      <c r="DK603" s="18"/>
      <c r="DL603" s="18"/>
      <c r="DM603" s="18"/>
      <c r="DN603" s="18"/>
    </row>
    <row r="604" spans="43:118" x14ac:dyDescent="0.2"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  <c r="BC604" s="18"/>
      <c r="BD604" s="18"/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18"/>
      <c r="CF604" s="18"/>
      <c r="CG604" s="18"/>
      <c r="CH604" s="18"/>
      <c r="CI604" s="18"/>
      <c r="CJ604" s="18"/>
      <c r="CK604" s="18"/>
      <c r="CL604" s="18"/>
      <c r="CM604" s="18"/>
      <c r="CN604" s="18"/>
      <c r="CO604" s="18"/>
      <c r="CP604" s="18"/>
      <c r="CQ604" s="18"/>
      <c r="CR604" s="18"/>
      <c r="CS604" s="18"/>
      <c r="CT604" s="18"/>
      <c r="CU604" s="18"/>
      <c r="CV604" s="18"/>
      <c r="CW604" s="18"/>
      <c r="CX604" s="18"/>
      <c r="CY604" s="18"/>
      <c r="CZ604" s="18"/>
      <c r="DA604" s="18"/>
      <c r="DB604" s="18"/>
      <c r="DC604" s="18"/>
      <c r="DD604" s="18"/>
      <c r="DE604" s="18"/>
      <c r="DF604" s="18"/>
      <c r="DG604" s="18"/>
      <c r="DH604" s="18"/>
      <c r="DI604" s="18"/>
      <c r="DJ604" s="18"/>
      <c r="DK604" s="18"/>
      <c r="DL604" s="18"/>
      <c r="DM604" s="18"/>
      <c r="DN604" s="18"/>
    </row>
    <row r="605" spans="43:118" x14ac:dyDescent="0.2"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  <c r="BC605" s="18"/>
      <c r="BD605" s="18"/>
      <c r="BE605" s="18"/>
      <c r="BF605" s="18"/>
      <c r="BG605" s="18"/>
      <c r="BH605" s="18"/>
      <c r="BI605" s="18"/>
      <c r="BJ605" s="18"/>
      <c r="BK605" s="18"/>
      <c r="BL605" s="18"/>
      <c r="BM605" s="18"/>
      <c r="BN605" s="18"/>
      <c r="BO605" s="18"/>
      <c r="BP605" s="18"/>
      <c r="BQ605" s="18"/>
      <c r="BR605" s="18"/>
      <c r="BS605" s="18"/>
      <c r="BT605" s="18"/>
      <c r="BU605" s="18"/>
      <c r="BV605" s="18"/>
      <c r="BW605" s="18"/>
      <c r="BX605" s="18"/>
      <c r="BY605" s="18"/>
      <c r="BZ605" s="18"/>
      <c r="CA605" s="18"/>
      <c r="CB605" s="18"/>
      <c r="CC605" s="18"/>
      <c r="CD605" s="18"/>
      <c r="CE605" s="18"/>
      <c r="CF605" s="18"/>
      <c r="CG605" s="18"/>
      <c r="CH605" s="18"/>
      <c r="CI605" s="18"/>
      <c r="CJ605" s="18"/>
      <c r="CK605" s="18"/>
      <c r="CL605" s="18"/>
      <c r="CM605" s="18"/>
      <c r="CN605" s="18"/>
      <c r="CO605" s="18"/>
      <c r="CP605" s="18"/>
      <c r="CQ605" s="18"/>
      <c r="CR605" s="18"/>
      <c r="CS605" s="18"/>
      <c r="CT605" s="18"/>
      <c r="CU605" s="18"/>
      <c r="CV605" s="18"/>
      <c r="CW605" s="18"/>
      <c r="CX605" s="18"/>
      <c r="CY605" s="18"/>
      <c r="CZ605" s="18"/>
      <c r="DA605" s="18"/>
      <c r="DB605" s="18"/>
      <c r="DC605" s="18"/>
      <c r="DD605" s="18"/>
      <c r="DE605" s="18"/>
      <c r="DF605" s="18"/>
      <c r="DG605" s="18"/>
      <c r="DH605" s="18"/>
      <c r="DI605" s="18"/>
      <c r="DJ605" s="18"/>
      <c r="DK605" s="18"/>
      <c r="DL605" s="18"/>
      <c r="DM605" s="18"/>
      <c r="DN605" s="18"/>
    </row>
    <row r="606" spans="43:118" x14ac:dyDescent="0.2"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  <c r="BD606" s="18"/>
      <c r="BE606" s="18"/>
      <c r="BF606" s="18"/>
      <c r="BG606" s="18"/>
      <c r="BH606" s="18"/>
      <c r="BI606" s="18"/>
      <c r="BJ606" s="18"/>
      <c r="BK606" s="18"/>
      <c r="BL606" s="18"/>
      <c r="BM606" s="18"/>
      <c r="BN606" s="18"/>
      <c r="BO606" s="18"/>
      <c r="BP606" s="18"/>
      <c r="BQ606" s="18"/>
      <c r="BR606" s="18"/>
      <c r="BS606" s="18"/>
      <c r="BT606" s="18"/>
      <c r="BU606" s="18"/>
      <c r="BV606" s="18"/>
      <c r="BW606" s="18"/>
      <c r="BX606" s="18"/>
      <c r="BY606" s="18"/>
      <c r="BZ606" s="18"/>
      <c r="CA606" s="18"/>
      <c r="CB606" s="18"/>
      <c r="CC606" s="18"/>
      <c r="CD606" s="18"/>
      <c r="CE606" s="18"/>
      <c r="CF606" s="18"/>
      <c r="CG606" s="18"/>
      <c r="CH606" s="18"/>
      <c r="CI606" s="18"/>
      <c r="CJ606" s="18"/>
      <c r="CK606" s="18"/>
      <c r="CL606" s="18"/>
      <c r="CM606" s="18"/>
      <c r="CN606" s="18"/>
      <c r="CO606" s="18"/>
      <c r="CP606" s="18"/>
      <c r="CQ606" s="18"/>
      <c r="CR606" s="18"/>
      <c r="CS606" s="18"/>
      <c r="CT606" s="18"/>
      <c r="CU606" s="18"/>
      <c r="CV606" s="18"/>
      <c r="CW606" s="18"/>
      <c r="CX606" s="18"/>
      <c r="CY606" s="18"/>
      <c r="CZ606" s="18"/>
      <c r="DA606" s="18"/>
      <c r="DB606" s="18"/>
      <c r="DC606" s="18"/>
      <c r="DD606" s="18"/>
      <c r="DE606" s="18"/>
      <c r="DF606" s="18"/>
      <c r="DG606" s="18"/>
      <c r="DH606" s="18"/>
      <c r="DI606" s="18"/>
      <c r="DJ606" s="18"/>
      <c r="DK606" s="18"/>
      <c r="DL606" s="18"/>
      <c r="DM606" s="18"/>
      <c r="DN606" s="18"/>
    </row>
    <row r="607" spans="43:118" x14ac:dyDescent="0.2"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  <c r="BC607" s="18"/>
      <c r="BD607" s="18"/>
      <c r="BE607" s="18"/>
      <c r="BF607" s="18"/>
      <c r="BG607" s="18"/>
      <c r="BH607" s="18"/>
      <c r="BI607" s="18"/>
      <c r="BJ607" s="18"/>
      <c r="BK607" s="18"/>
      <c r="BL607" s="18"/>
      <c r="BM607" s="18"/>
      <c r="BN607" s="18"/>
      <c r="BO607" s="18"/>
      <c r="BP607" s="18"/>
      <c r="BQ607" s="18"/>
      <c r="BR607" s="18"/>
      <c r="BS607" s="18"/>
      <c r="BT607" s="18"/>
      <c r="BU607" s="18"/>
      <c r="BV607" s="18"/>
      <c r="BW607" s="18"/>
      <c r="BX607" s="18"/>
      <c r="BY607" s="18"/>
      <c r="BZ607" s="18"/>
      <c r="CA607" s="18"/>
      <c r="CB607" s="18"/>
      <c r="CC607" s="18"/>
      <c r="CD607" s="18"/>
      <c r="CE607" s="18"/>
      <c r="CF607" s="18"/>
      <c r="CG607" s="18"/>
      <c r="CH607" s="18"/>
      <c r="CI607" s="18"/>
      <c r="CJ607" s="18"/>
      <c r="CK607" s="18"/>
      <c r="CL607" s="18"/>
      <c r="CM607" s="18"/>
      <c r="CN607" s="18"/>
      <c r="CO607" s="18"/>
      <c r="CP607" s="18"/>
      <c r="CQ607" s="18"/>
      <c r="CR607" s="18"/>
      <c r="CS607" s="18"/>
      <c r="CT607" s="18"/>
      <c r="CU607" s="18"/>
      <c r="CV607" s="18"/>
      <c r="CW607" s="18"/>
      <c r="CX607" s="18"/>
      <c r="CY607" s="18"/>
      <c r="CZ607" s="18"/>
      <c r="DA607" s="18"/>
      <c r="DB607" s="18"/>
      <c r="DC607" s="18"/>
      <c r="DD607" s="18"/>
      <c r="DE607" s="18"/>
      <c r="DF607" s="18"/>
      <c r="DG607" s="18"/>
      <c r="DH607" s="18"/>
      <c r="DI607" s="18"/>
      <c r="DJ607" s="18"/>
      <c r="DK607" s="18"/>
      <c r="DL607" s="18"/>
      <c r="DM607" s="18"/>
      <c r="DN607" s="18"/>
    </row>
    <row r="608" spans="43:118" x14ac:dyDescent="0.2"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  <c r="BC608" s="18"/>
      <c r="BD608" s="18"/>
      <c r="BE608" s="18"/>
      <c r="BF608" s="18"/>
      <c r="BG608" s="18"/>
      <c r="BH608" s="18"/>
      <c r="BI608" s="18"/>
      <c r="BJ608" s="18"/>
      <c r="BK608" s="18"/>
      <c r="BL608" s="18"/>
      <c r="BM608" s="18"/>
      <c r="BN608" s="18"/>
      <c r="BO608" s="18"/>
      <c r="BP608" s="18"/>
      <c r="BQ608" s="18"/>
      <c r="BR608" s="18"/>
      <c r="BS608" s="18"/>
      <c r="BT608" s="18"/>
      <c r="BU608" s="18"/>
      <c r="BV608" s="18"/>
      <c r="BW608" s="18"/>
      <c r="BX608" s="18"/>
      <c r="BY608" s="18"/>
      <c r="BZ608" s="18"/>
      <c r="CA608" s="18"/>
      <c r="CB608" s="18"/>
      <c r="CC608" s="18"/>
      <c r="CD608" s="18"/>
      <c r="CE608" s="18"/>
      <c r="CF608" s="18"/>
      <c r="CG608" s="18"/>
      <c r="CH608" s="18"/>
      <c r="CI608" s="18"/>
      <c r="CJ608" s="18"/>
      <c r="CK608" s="18"/>
      <c r="CL608" s="18"/>
      <c r="CM608" s="18"/>
      <c r="CN608" s="18"/>
      <c r="CO608" s="18"/>
      <c r="CP608" s="18"/>
      <c r="CQ608" s="18"/>
      <c r="CR608" s="18"/>
      <c r="CS608" s="18"/>
      <c r="CT608" s="18"/>
      <c r="CU608" s="18"/>
      <c r="CV608" s="18"/>
      <c r="CW608" s="18"/>
      <c r="CX608" s="18"/>
      <c r="CY608" s="18"/>
      <c r="CZ608" s="18"/>
      <c r="DA608" s="18"/>
      <c r="DB608" s="18"/>
      <c r="DC608" s="18"/>
      <c r="DD608" s="18"/>
      <c r="DE608" s="18"/>
      <c r="DF608" s="18"/>
      <c r="DG608" s="18"/>
      <c r="DH608" s="18"/>
      <c r="DI608" s="18"/>
      <c r="DJ608" s="18"/>
      <c r="DK608" s="18"/>
      <c r="DL608" s="18"/>
      <c r="DM608" s="18"/>
      <c r="DN608" s="18"/>
    </row>
    <row r="609" spans="43:118" x14ac:dyDescent="0.2"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  <c r="BC609" s="18"/>
      <c r="BD609" s="18"/>
      <c r="BE609" s="18"/>
      <c r="BF609" s="18"/>
      <c r="BG609" s="18"/>
      <c r="BH609" s="18"/>
      <c r="BI609" s="18"/>
      <c r="BJ609" s="18"/>
      <c r="BK609" s="18"/>
      <c r="BL609" s="18"/>
      <c r="BM609" s="18"/>
      <c r="BN609" s="18"/>
      <c r="BO609" s="18"/>
      <c r="BP609" s="18"/>
      <c r="BQ609" s="18"/>
      <c r="BR609" s="18"/>
      <c r="BS609" s="18"/>
      <c r="BT609" s="18"/>
      <c r="BU609" s="18"/>
      <c r="BV609" s="18"/>
      <c r="BW609" s="18"/>
      <c r="BX609" s="18"/>
      <c r="BY609" s="18"/>
      <c r="BZ609" s="18"/>
      <c r="CA609" s="18"/>
      <c r="CB609" s="18"/>
      <c r="CC609" s="18"/>
      <c r="CD609" s="18"/>
      <c r="CE609" s="18"/>
      <c r="CF609" s="18"/>
      <c r="CG609" s="18"/>
      <c r="CH609" s="18"/>
      <c r="CI609" s="18"/>
      <c r="CJ609" s="18"/>
      <c r="CK609" s="18"/>
      <c r="CL609" s="18"/>
      <c r="CM609" s="18"/>
      <c r="CN609" s="18"/>
      <c r="CO609" s="18"/>
      <c r="CP609" s="18"/>
      <c r="CQ609" s="18"/>
      <c r="CR609" s="18"/>
      <c r="CS609" s="18"/>
      <c r="CT609" s="18"/>
      <c r="CU609" s="18"/>
      <c r="CV609" s="18"/>
      <c r="CW609" s="18"/>
      <c r="CX609" s="18"/>
      <c r="CY609" s="18"/>
      <c r="CZ609" s="18"/>
      <c r="DA609" s="18"/>
      <c r="DB609" s="18"/>
      <c r="DC609" s="18"/>
      <c r="DD609" s="18"/>
      <c r="DE609" s="18"/>
      <c r="DF609" s="18"/>
      <c r="DG609" s="18"/>
      <c r="DH609" s="18"/>
      <c r="DI609" s="18"/>
      <c r="DJ609" s="18"/>
      <c r="DK609" s="18"/>
      <c r="DL609" s="18"/>
      <c r="DM609" s="18"/>
      <c r="DN609" s="18"/>
    </row>
    <row r="610" spans="43:118" x14ac:dyDescent="0.2"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  <c r="BD610" s="18"/>
      <c r="BE610" s="18"/>
      <c r="BF610" s="18"/>
      <c r="BG610" s="18"/>
      <c r="BH610" s="18"/>
      <c r="BI610" s="18"/>
      <c r="BJ610" s="18"/>
      <c r="BK610" s="18"/>
      <c r="BL610" s="18"/>
      <c r="BM610" s="18"/>
      <c r="BN610" s="18"/>
      <c r="BO610" s="18"/>
      <c r="BP610" s="18"/>
      <c r="BQ610" s="18"/>
      <c r="BR610" s="18"/>
      <c r="BS610" s="18"/>
      <c r="BT610" s="18"/>
      <c r="BU610" s="18"/>
      <c r="BV610" s="18"/>
      <c r="BW610" s="18"/>
      <c r="BX610" s="18"/>
      <c r="BY610" s="18"/>
      <c r="BZ610" s="18"/>
      <c r="CA610" s="18"/>
      <c r="CB610" s="18"/>
      <c r="CC610" s="18"/>
      <c r="CD610" s="18"/>
      <c r="CE610" s="18"/>
      <c r="CF610" s="18"/>
      <c r="CG610" s="18"/>
      <c r="CH610" s="18"/>
      <c r="CI610" s="18"/>
      <c r="CJ610" s="18"/>
      <c r="CK610" s="18"/>
      <c r="CL610" s="18"/>
      <c r="CM610" s="18"/>
      <c r="CN610" s="18"/>
      <c r="CO610" s="18"/>
      <c r="CP610" s="18"/>
      <c r="CQ610" s="18"/>
      <c r="CR610" s="18"/>
      <c r="CS610" s="18"/>
      <c r="CT610" s="18"/>
      <c r="CU610" s="18"/>
      <c r="CV610" s="18"/>
      <c r="CW610" s="18"/>
      <c r="CX610" s="18"/>
      <c r="CY610" s="18"/>
      <c r="CZ610" s="18"/>
      <c r="DA610" s="18"/>
      <c r="DB610" s="18"/>
      <c r="DC610" s="18"/>
      <c r="DD610" s="18"/>
      <c r="DE610" s="18"/>
      <c r="DF610" s="18"/>
      <c r="DG610" s="18"/>
      <c r="DH610" s="18"/>
      <c r="DI610" s="18"/>
      <c r="DJ610" s="18"/>
      <c r="DK610" s="18"/>
      <c r="DL610" s="18"/>
      <c r="DM610" s="18"/>
      <c r="DN610" s="18"/>
    </row>
    <row r="611" spans="43:118" x14ac:dyDescent="0.2"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  <c r="BD611" s="18"/>
      <c r="BE611" s="18"/>
      <c r="BF611" s="18"/>
      <c r="BG611" s="18"/>
      <c r="BH611" s="18"/>
      <c r="BI611" s="18"/>
      <c r="BJ611" s="18"/>
      <c r="BK611" s="18"/>
      <c r="BL611" s="18"/>
      <c r="BM611" s="18"/>
      <c r="BN611" s="18"/>
      <c r="BO611" s="18"/>
      <c r="BP611" s="18"/>
      <c r="BQ611" s="18"/>
      <c r="BR611" s="18"/>
      <c r="BS611" s="18"/>
      <c r="BT611" s="18"/>
      <c r="BU611" s="18"/>
      <c r="BV611" s="18"/>
      <c r="BW611" s="18"/>
      <c r="BX611" s="18"/>
      <c r="BY611" s="18"/>
      <c r="BZ611" s="18"/>
      <c r="CA611" s="18"/>
      <c r="CB611" s="18"/>
      <c r="CC611" s="18"/>
      <c r="CD611" s="18"/>
      <c r="CE611" s="18"/>
      <c r="CF611" s="18"/>
      <c r="CG611" s="18"/>
      <c r="CH611" s="18"/>
      <c r="CI611" s="18"/>
      <c r="CJ611" s="18"/>
      <c r="CK611" s="18"/>
      <c r="CL611" s="18"/>
      <c r="CM611" s="18"/>
      <c r="CN611" s="18"/>
      <c r="CO611" s="18"/>
      <c r="CP611" s="18"/>
      <c r="CQ611" s="18"/>
      <c r="CR611" s="18"/>
      <c r="CS611" s="18"/>
      <c r="CT611" s="18"/>
      <c r="CU611" s="18"/>
      <c r="CV611" s="18"/>
      <c r="CW611" s="18"/>
      <c r="CX611" s="18"/>
      <c r="CY611" s="18"/>
      <c r="CZ611" s="18"/>
      <c r="DA611" s="18"/>
      <c r="DB611" s="18"/>
      <c r="DC611" s="18"/>
      <c r="DD611" s="18"/>
      <c r="DE611" s="18"/>
      <c r="DF611" s="18"/>
      <c r="DG611" s="18"/>
      <c r="DH611" s="18"/>
      <c r="DI611" s="18"/>
      <c r="DJ611" s="18"/>
      <c r="DK611" s="18"/>
      <c r="DL611" s="18"/>
      <c r="DM611" s="18"/>
      <c r="DN611" s="18"/>
    </row>
    <row r="612" spans="43:118" x14ac:dyDescent="0.2"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8"/>
      <c r="BB612" s="18"/>
      <c r="BC612" s="18"/>
      <c r="BD612" s="18"/>
      <c r="BE612" s="18"/>
      <c r="BF612" s="18"/>
      <c r="BG612" s="18"/>
      <c r="BH612" s="18"/>
      <c r="BI612" s="18"/>
      <c r="BJ612" s="18"/>
      <c r="BK612" s="18"/>
      <c r="BL612" s="18"/>
      <c r="BM612" s="18"/>
      <c r="BN612" s="18"/>
      <c r="BO612" s="18"/>
      <c r="BP612" s="18"/>
      <c r="BQ612" s="18"/>
      <c r="BR612" s="18"/>
      <c r="BS612" s="18"/>
      <c r="BT612" s="18"/>
      <c r="BU612" s="18"/>
      <c r="BV612" s="18"/>
      <c r="BW612" s="18"/>
      <c r="BX612" s="18"/>
      <c r="BY612" s="18"/>
      <c r="BZ612" s="18"/>
      <c r="CA612" s="18"/>
      <c r="CB612" s="18"/>
      <c r="CC612" s="18"/>
      <c r="CD612" s="18"/>
      <c r="CE612" s="18"/>
      <c r="CF612" s="18"/>
      <c r="CG612" s="18"/>
      <c r="CH612" s="18"/>
      <c r="CI612" s="18"/>
      <c r="CJ612" s="18"/>
      <c r="CK612" s="18"/>
      <c r="CL612" s="18"/>
      <c r="CM612" s="18"/>
      <c r="CN612" s="18"/>
      <c r="CO612" s="18"/>
      <c r="CP612" s="18"/>
      <c r="CQ612" s="18"/>
      <c r="CR612" s="18"/>
      <c r="CS612" s="18"/>
      <c r="CT612" s="18"/>
      <c r="CU612" s="18"/>
      <c r="CV612" s="18"/>
      <c r="CW612" s="18"/>
      <c r="CX612" s="18"/>
      <c r="CY612" s="18"/>
      <c r="CZ612" s="18"/>
      <c r="DA612" s="18"/>
      <c r="DB612" s="18"/>
      <c r="DC612" s="18"/>
      <c r="DD612" s="18"/>
      <c r="DE612" s="18"/>
      <c r="DF612" s="18"/>
      <c r="DG612" s="18"/>
      <c r="DH612" s="18"/>
      <c r="DI612" s="18"/>
      <c r="DJ612" s="18"/>
      <c r="DK612" s="18"/>
      <c r="DL612" s="18"/>
      <c r="DM612" s="18"/>
      <c r="DN612" s="18"/>
    </row>
    <row r="613" spans="43:118" x14ac:dyDescent="0.2"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  <c r="BC613" s="18"/>
      <c r="BD613" s="18"/>
      <c r="BE613" s="18"/>
      <c r="BF613" s="18"/>
      <c r="BG613" s="18"/>
      <c r="BH613" s="18"/>
      <c r="BI613" s="18"/>
      <c r="BJ613" s="18"/>
      <c r="BK613" s="18"/>
      <c r="BL613" s="18"/>
      <c r="BM613" s="18"/>
      <c r="BN613" s="18"/>
      <c r="BO613" s="18"/>
      <c r="BP613" s="18"/>
      <c r="BQ613" s="18"/>
      <c r="BR613" s="18"/>
      <c r="BS613" s="18"/>
      <c r="BT613" s="18"/>
      <c r="BU613" s="18"/>
      <c r="BV613" s="18"/>
      <c r="BW613" s="18"/>
      <c r="BX613" s="18"/>
      <c r="BY613" s="18"/>
      <c r="BZ613" s="18"/>
      <c r="CA613" s="18"/>
      <c r="CB613" s="18"/>
      <c r="CC613" s="18"/>
      <c r="CD613" s="18"/>
      <c r="CE613" s="18"/>
      <c r="CF613" s="18"/>
      <c r="CG613" s="18"/>
      <c r="CH613" s="18"/>
      <c r="CI613" s="18"/>
      <c r="CJ613" s="18"/>
      <c r="CK613" s="18"/>
      <c r="CL613" s="18"/>
      <c r="CM613" s="18"/>
      <c r="CN613" s="18"/>
      <c r="CO613" s="18"/>
      <c r="CP613" s="18"/>
      <c r="CQ613" s="18"/>
      <c r="CR613" s="18"/>
      <c r="CS613" s="18"/>
      <c r="CT613" s="18"/>
      <c r="CU613" s="18"/>
      <c r="CV613" s="18"/>
      <c r="CW613" s="18"/>
      <c r="CX613" s="18"/>
      <c r="CY613" s="18"/>
      <c r="CZ613" s="18"/>
      <c r="DA613" s="18"/>
      <c r="DB613" s="18"/>
      <c r="DC613" s="18"/>
      <c r="DD613" s="18"/>
      <c r="DE613" s="18"/>
      <c r="DF613" s="18"/>
      <c r="DG613" s="18"/>
      <c r="DH613" s="18"/>
      <c r="DI613" s="18"/>
      <c r="DJ613" s="18"/>
      <c r="DK613" s="18"/>
      <c r="DL613" s="18"/>
      <c r="DM613" s="18"/>
      <c r="DN613" s="18"/>
    </row>
    <row r="614" spans="43:118" x14ac:dyDescent="0.2"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  <c r="BD614" s="18"/>
      <c r="BE614" s="18"/>
      <c r="BF614" s="18"/>
      <c r="BG614" s="18"/>
      <c r="BH614" s="18"/>
      <c r="BI614" s="18"/>
      <c r="BJ614" s="18"/>
      <c r="BK614" s="18"/>
      <c r="BL614" s="18"/>
      <c r="BM614" s="18"/>
      <c r="BN614" s="18"/>
      <c r="BO614" s="18"/>
      <c r="BP614" s="18"/>
      <c r="BQ614" s="18"/>
      <c r="BR614" s="18"/>
      <c r="BS614" s="18"/>
      <c r="BT614" s="18"/>
      <c r="BU614" s="18"/>
      <c r="BV614" s="18"/>
      <c r="BW614" s="18"/>
      <c r="BX614" s="18"/>
      <c r="BY614" s="18"/>
      <c r="BZ614" s="18"/>
      <c r="CA614" s="18"/>
      <c r="CB614" s="18"/>
      <c r="CC614" s="18"/>
      <c r="CD614" s="18"/>
      <c r="CE614" s="18"/>
      <c r="CF614" s="18"/>
      <c r="CG614" s="18"/>
      <c r="CH614" s="18"/>
      <c r="CI614" s="18"/>
      <c r="CJ614" s="18"/>
      <c r="CK614" s="18"/>
      <c r="CL614" s="18"/>
      <c r="CM614" s="18"/>
      <c r="CN614" s="18"/>
      <c r="CO614" s="18"/>
      <c r="CP614" s="18"/>
      <c r="CQ614" s="18"/>
      <c r="CR614" s="18"/>
      <c r="CS614" s="18"/>
      <c r="CT614" s="18"/>
      <c r="CU614" s="18"/>
      <c r="CV614" s="18"/>
      <c r="CW614" s="18"/>
      <c r="CX614" s="18"/>
      <c r="CY614" s="18"/>
      <c r="CZ614" s="18"/>
      <c r="DA614" s="18"/>
      <c r="DB614" s="18"/>
      <c r="DC614" s="18"/>
      <c r="DD614" s="18"/>
      <c r="DE614" s="18"/>
      <c r="DF614" s="18"/>
      <c r="DG614" s="18"/>
      <c r="DH614" s="18"/>
      <c r="DI614" s="18"/>
      <c r="DJ614" s="18"/>
      <c r="DK614" s="18"/>
      <c r="DL614" s="18"/>
      <c r="DM614" s="18"/>
      <c r="DN614" s="18"/>
    </row>
    <row r="615" spans="43:118" x14ac:dyDescent="0.2"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8"/>
      <c r="BB615" s="18"/>
      <c r="BC615" s="18"/>
      <c r="BD615" s="18"/>
      <c r="BE615" s="18"/>
      <c r="BF615" s="18"/>
      <c r="BG615" s="18"/>
      <c r="BH615" s="18"/>
      <c r="BI615" s="18"/>
      <c r="BJ615" s="18"/>
      <c r="BK615" s="18"/>
      <c r="BL615" s="18"/>
      <c r="BM615" s="18"/>
      <c r="BN615" s="18"/>
      <c r="BO615" s="18"/>
      <c r="BP615" s="18"/>
      <c r="BQ615" s="18"/>
      <c r="BR615" s="18"/>
      <c r="BS615" s="18"/>
      <c r="BT615" s="18"/>
      <c r="BU615" s="18"/>
      <c r="BV615" s="18"/>
      <c r="BW615" s="18"/>
      <c r="BX615" s="18"/>
      <c r="BY615" s="18"/>
      <c r="BZ615" s="18"/>
      <c r="CA615" s="18"/>
      <c r="CB615" s="18"/>
      <c r="CC615" s="18"/>
      <c r="CD615" s="18"/>
      <c r="CE615" s="18"/>
      <c r="CF615" s="18"/>
      <c r="CG615" s="18"/>
      <c r="CH615" s="18"/>
      <c r="CI615" s="18"/>
      <c r="CJ615" s="18"/>
      <c r="CK615" s="18"/>
      <c r="CL615" s="18"/>
      <c r="CM615" s="18"/>
      <c r="CN615" s="18"/>
      <c r="CO615" s="18"/>
      <c r="CP615" s="18"/>
      <c r="CQ615" s="18"/>
      <c r="CR615" s="18"/>
      <c r="CS615" s="18"/>
      <c r="CT615" s="18"/>
      <c r="CU615" s="18"/>
      <c r="CV615" s="18"/>
      <c r="CW615" s="18"/>
      <c r="CX615" s="18"/>
      <c r="CY615" s="18"/>
      <c r="CZ615" s="18"/>
      <c r="DA615" s="18"/>
      <c r="DB615" s="18"/>
      <c r="DC615" s="18"/>
      <c r="DD615" s="18"/>
      <c r="DE615" s="18"/>
      <c r="DF615" s="18"/>
      <c r="DG615" s="18"/>
      <c r="DH615" s="18"/>
      <c r="DI615" s="18"/>
      <c r="DJ615" s="18"/>
      <c r="DK615" s="18"/>
      <c r="DL615" s="18"/>
      <c r="DM615" s="18"/>
      <c r="DN615" s="18"/>
    </row>
    <row r="616" spans="43:118" x14ac:dyDescent="0.2"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  <c r="BC616" s="18"/>
      <c r="BD616" s="18"/>
      <c r="BE616" s="18"/>
      <c r="BF616" s="18"/>
      <c r="BG616" s="18"/>
      <c r="BH616" s="18"/>
      <c r="BI616" s="18"/>
      <c r="BJ616" s="18"/>
      <c r="BK616" s="18"/>
      <c r="BL616" s="18"/>
      <c r="BM616" s="18"/>
      <c r="BN616" s="18"/>
      <c r="BO616" s="18"/>
      <c r="BP616" s="18"/>
      <c r="BQ616" s="18"/>
      <c r="BR616" s="18"/>
      <c r="BS616" s="18"/>
      <c r="BT616" s="18"/>
      <c r="BU616" s="18"/>
      <c r="BV616" s="18"/>
      <c r="BW616" s="18"/>
      <c r="BX616" s="18"/>
      <c r="BY616" s="18"/>
      <c r="BZ616" s="18"/>
      <c r="CA616" s="18"/>
      <c r="CB616" s="18"/>
      <c r="CC616" s="18"/>
      <c r="CD616" s="18"/>
      <c r="CE616" s="18"/>
      <c r="CF616" s="18"/>
      <c r="CG616" s="18"/>
      <c r="CH616" s="18"/>
      <c r="CI616" s="18"/>
      <c r="CJ616" s="18"/>
      <c r="CK616" s="18"/>
      <c r="CL616" s="18"/>
      <c r="CM616" s="18"/>
      <c r="CN616" s="18"/>
      <c r="CO616" s="18"/>
      <c r="CP616" s="18"/>
      <c r="CQ616" s="18"/>
      <c r="CR616" s="18"/>
      <c r="CS616" s="18"/>
      <c r="CT616" s="18"/>
      <c r="CU616" s="18"/>
      <c r="CV616" s="18"/>
      <c r="CW616" s="18"/>
      <c r="CX616" s="18"/>
      <c r="CY616" s="18"/>
      <c r="CZ616" s="18"/>
      <c r="DA616" s="18"/>
      <c r="DB616" s="18"/>
      <c r="DC616" s="18"/>
      <c r="DD616" s="18"/>
      <c r="DE616" s="18"/>
      <c r="DF616" s="18"/>
      <c r="DG616" s="18"/>
      <c r="DH616" s="18"/>
      <c r="DI616" s="18"/>
      <c r="DJ616" s="18"/>
      <c r="DK616" s="18"/>
      <c r="DL616" s="18"/>
      <c r="DM616" s="18"/>
      <c r="DN616" s="18"/>
    </row>
    <row r="617" spans="43:118" x14ac:dyDescent="0.2"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  <c r="BC617" s="18"/>
      <c r="BD617" s="18"/>
      <c r="BE617" s="18"/>
      <c r="BF617" s="18"/>
      <c r="BG617" s="18"/>
      <c r="BH617" s="18"/>
      <c r="BI617" s="18"/>
      <c r="BJ617" s="18"/>
      <c r="BK617" s="18"/>
      <c r="BL617" s="18"/>
      <c r="BM617" s="18"/>
      <c r="BN617" s="18"/>
      <c r="BO617" s="18"/>
      <c r="BP617" s="18"/>
      <c r="BQ617" s="18"/>
      <c r="BR617" s="18"/>
      <c r="BS617" s="18"/>
      <c r="BT617" s="18"/>
      <c r="BU617" s="18"/>
      <c r="BV617" s="18"/>
      <c r="BW617" s="18"/>
      <c r="BX617" s="18"/>
      <c r="BY617" s="18"/>
      <c r="BZ617" s="18"/>
      <c r="CA617" s="18"/>
      <c r="CB617" s="18"/>
      <c r="CC617" s="18"/>
      <c r="CD617" s="18"/>
      <c r="CE617" s="18"/>
      <c r="CF617" s="18"/>
      <c r="CG617" s="18"/>
      <c r="CH617" s="18"/>
      <c r="CI617" s="18"/>
      <c r="CJ617" s="18"/>
      <c r="CK617" s="18"/>
      <c r="CL617" s="18"/>
      <c r="CM617" s="18"/>
      <c r="CN617" s="18"/>
      <c r="CO617" s="18"/>
      <c r="CP617" s="18"/>
      <c r="CQ617" s="18"/>
      <c r="CR617" s="18"/>
      <c r="CS617" s="18"/>
      <c r="CT617" s="18"/>
      <c r="CU617" s="18"/>
      <c r="CV617" s="18"/>
      <c r="CW617" s="18"/>
      <c r="CX617" s="18"/>
      <c r="CY617" s="18"/>
      <c r="CZ617" s="18"/>
      <c r="DA617" s="18"/>
      <c r="DB617" s="18"/>
      <c r="DC617" s="18"/>
      <c r="DD617" s="18"/>
      <c r="DE617" s="18"/>
      <c r="DF617" s="18"/>
      <c r="DG617" s="18"/>
      <c r="DH617" s="18"/>
      <c r="DI617" s="18"/>
      <c r="DJ617" s="18"/>
      <c r="DK617" s="18"/>
      <c r="DL617" s="18"/>
      <c r="DM617" s="18"/>
      <c r="DN617" s="18"/>
    </row>
    <row r="618" spans="43:118" x14ac:dyDescent="0.2"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  <c r="BC618" s="18"/>
      <c r="BD618" s="18"/>
      <c r="BE618" s="18"/>
      <c r="BF618" s="18"/>
      <c r="BG618" s="18"/>
      <c r="BH618" s="18"/>
      <c r="BI618" s="18"/>
      <c r="BJ618" s="18"/>
      <c r="BK618" s="18"/>
      <c r="BL618" s="18"/>
      <c r="BM618" s="18"/>
      <c r="BN618" s="18"/>
      <c r="BO618" s="18"/>
      <c r="BP618" s="18"/>
      <c r="BQ618" s="18"/>
      <c r="BR618" s="18"/>
      <c r="BS618" s="18"/>
      <c r="BT618" s="18"/>
      <c r="BU618" s="18"/>
      <c r="BV618" s="18"/>
      <c r="BW618" s="18"/>
      <c r="BX618" s="18"/>
      <c r="BY618" s="18"/>
      <c r="BZ618" s="18"/>
      <c r="CA618" s="18"/>
      <c r="CB618" s="18"/>
      <c r="CC618" s="18"/>
      <c r="CD618" s="18"/>
      <c r="CE618" s="18"/>
      <c r="CF618" s="18"/>
      <c r="CG618" s="18"/>
      <c r="CH618" s="18"/>
      <c r="CI618" s="18"/>
      <c r="CJ618" s="18"/>
      <c r="CK618" s="18"/>
      <c r="CL618" s="18"/>
      <c r="CM618" s="18"/>
      <c r="CN618" s="18"/>
      <c r="CO618" s="18"/>
      <c r="CP618" s="18"/>
      <c r="CQ618" s="18"/>
      <c r="CR618" s="18"/>
      <c r="CS618" s="18"/>
      <c r="CT618" s="18"/>
      <c r="CU618" s="18"/>
      <c r="CV618" s="18"/>
      <c r="CW618" s="18"/>
      <c r="CX618" s="18"/>
      <c r="CY618" s="18"/>
      <c r="CZ618" s="18"/>
      <c r="DA618" s="18"/>
      <c r="DB618" s="18"/>
      <c r="DC618" s="18"/>
      <c r="DD618" s="18"/>
      <c r="DE618" s="18"/>
      <c r="DF618" s="18"/>
      <c r="DG618" s="18"/>
      <c r="DH618" s="18"/>
      <c r="DI618" s="18"/>
      <c r="DJ618" s="18"/>
      <c r="DK618" s="18"/>
      <c r="DL618" s="18"/>
      <c r="DM618" s="18"/>
      <c r="DN618" s="18"/>
    </row>
    <row r="619" spans="43:118" x14ac:dyDescent="0.2"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  <c r="BD619" s="18"/>
      <c r="BE619" s="18"/>
      <c r="BF619" s="18"/>
      <c r="BG619" s="18"/>
      <c r="BH619" s="18"/>
      <c r="BI619" s="18"/>
      <c r="BJ619" s="18"/>
      <c r="BK619" s="18"/>
      <c r="BL619" s="18"/>
      <c r="BM619" s="18"/>
      <c r="BN619" s="18"/>
      <c r="BO619" s="18"/>
      <c r="BP619" s="18"/>
      <c r="BQ619" s="18"/>
      <c r="BR619" s="18"/>
      <c r="BS619" s="18"/>
      <c r="BT619" s="18"/>
      <c r="BU619" s="18"/>
      <c r="BV619" s="18"/>
      <c r="BW619" s="18"/>
      <c r="BX619" s="18"/>
      <c r="BY619" s="18"/>
      <c r="BZ619" s="18"/>
      <c r="CA619" s="18"/>
      <c r="CB619" s="18"/>
      <c r="CC619" s="18"/>
      <c r="CD619" s="18"/>
      <c r="CE619" s="18"/>
      <c r="CF619" s="18"/>
      <c r="CG619" s="18"/>
      <c r="CH619" s="18"/>
      <c r="CI619" s="18"/>
      <c r="CJ619" s="18"/>
      <c r="CK619" s="18"/>
      <c r="CL619" s="18"/>
      <c r="CM619" s="18"/>
      <c r="CN619" s="18"/>
      <c r="CO619" s="18"/>
      <c r="CP619" s="18"/>
      <c r="CQ619" s="18"/>
      <c r="CR619" s="18"/>
      <c r="CS619" s="18"/>
      <c r="CT619" s="18"/>
      <c r="CU619" s="18"/>
      <c r="CV619" s="18"/>
      <c r="CW619" s="18"/>
      <c r="CX619" s="18"/>
      <c r="CY619" s="18"/>
      <c r="CZ619" s="18"/>
      <c r="DA619" s="18"/>
      <c r="DB619" s="18"/>
      <c r="DC619" s="18"/>
      <c r="DD619" s="18"/>
      <c r="DE619" s="18"/>
      <c r="DF619" s="18"/>
      <c r="DG619" s="18"/>
      <c r="DH619" s="18"/>
      <c r="DI619" s="18"/>
      <c r="DJ619" s="18"/>
      <c r="DK619" s="18"/>
      <c r="DL619" s="18"/>
      <c r="DM619" s="18"/>
      <c r="DN619" s="18"/>
    </row>
    <row r="620" spans="43:118" x14ac:dyDescent="0.2"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  <c r="BC620" s="18"/>
      <c r="BD620" s="18"/>
      <c r="BE620" s="18"/>
      <c r="BF620" s="18"/>
      <c r="BG620" s="18"/>
      <c r="BH620" s="18"/>
      <c r="BI620" s="18"/>
      <c r="BJ620" s="18"/>
      <c r="BK620" s="18"/>
      <c r="BL620" s="18"/>
      <c r="BM620" s="18"/>
      <c r="BN620" s="18"/>
      <c r="BO620" s="18"/>
      <c r="BP620" s="18"/>
      <c r="BQ620" s="18"/>
      <c r="BR620" s="18"/>
      <c r="BS620" s="18"/>
      <c r="BT620" s="18"/>
      <c r="BU620" s="18"/>
      <c r="BV620" s="18"/>
      <c r="BW620" s="18"/>
      <c r="BX620" s="18"/>
      <c r="BY620" s="18"/>
      <c r="BZ620" s="18"/>
      <c r="CA620" s="18"/>
      <c r="CB620" s="18"/>
      <c r="CC620" s="18"/>
      <c r="CD620" s="18"/>
      <c r="CE620" s="18"/>
      <c r="CF620" s="18"/>
      <c r="CG620" s="18"/>
      <c r="CH620" s="18"/>
      <c r="CI620" s="18"/>
      <c r="CJ620" s="18"/>
      <c r="CK620" s="18"/>
      <c r="CL620" s="18"/>
      <c r="CM620" s="18"/>
      <c r="CN620" s="18"/>
      <c r="CO620" s="18"/>
      <c r="CP620" s="18"/>
      <c r="CQ620" s="18"/>
      <c r="CR620" s="18"/>
      <c r="CS620" s="18"/>
      <c r="CT620" s="18"/>
      <c r="CU620" s="18"/>
      <c r="CV620" s="18"/>
      <c r="CW620" s="18"/>
      <c r="CX620" s="18"/>
      <c r="CY620" s="18"/>
      <c r="CZ620" s="18"/>
      <c r="DA620" s="18"/>
      <c r="DB620" s="18"/>
      <c r="DC620" s="18"/>
      <c r="DD620" s="18"/>
      <c r="DE620" s="18"/>
      <c r="DF620" s="18"/>
      <c r="DG620" s="18"/>
      <c r="DH620" s="18"/>
      <c r="DI620" s="18"/>
      <c r="DJ620" s="18"/>
      <c r="DK620" s="18"/>
      <c r="DL620" s="18"/>
      <c r="DM620" s="18"/>
      <c r="DN620" s="18"/>
    </row>
    <row r="621" spans="43:118" x14ac:dyDescent="0.2"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  <c r="BD621" s="18"/>
      <c r="BE621" s="18"/>
      <c r="BF621" s="18"/>
      <c r="BG621" s="18"/>
      <c r="BH621" s="18"/>
      <c r="BI621" s="18"/>
      <c r="BJ621" s="18"/>
      <c r="BK621" s="18"/>
      <c r="BL621" s="18"/>
      <c r="BM621" s="18"/>
      <c r="BN621" s="18"/>
      <c r="BO621" s="18"/>
      <c r="BP621" s="18"/>
      <c r="BQ621" s="18"/>
      <c r="BR621" s="18"/>
      <c r="BS621" s="18"/>
      <c r="BT621" s="18"/>
      <c r="BU621" s="18"/>
      <c r="BV621" s="18"/>
      <c r="BW621" s="18"/>
      <c r="BX621" s="18"/>
      <c r="BY621" s="18"/>
      <c r="BZ621" s="18"/>
      <c r="CA621" s="18"/>
      <c r="CB621" s="18"/>
      <c r="CC621" s="18"/>
      <c r="CD621" s="18"/>
      <c r="CE621" s="18"/>
      <c r="CF621" s="18"/>
      <c r="CG621" s="18"/>
      <c r="CH621" s="18"/>
      <c r="CI621" s="18"/>
      <c r="CJ621" s="18"/>
      <c r="CK621" s="18"/>
      <c r="CL621" s="18"/>
      <c r="CM621" s="18"/>
      <c r="CN621" s="18"/>
      <c r="CO621" s="18"/>
      <c r="CP621" s="18"/>
      <c r="CQ621" s="18"/>
      <c r="CR621" s="18"/>
      <c r="CS621" s="18"/>
      <c r="CT621" s="18"/>
      <c r="CU621" s="18"/>
      <c r="CV621" s="18"/>
      <c r="CW621" s="18"/>
      <c r="CX621" s="18"/>
      <c r="CY621" s="18"/>
      <c r="CZ621" s="18"/>
      <c r="DA621" s="18"/>
      <c r="DB621" s="18"/>
      <c r="DC621" s="18"/>
      <c r="DD621" s="18"/>
      <c r="DE621" s="18"/>
      <c r="DF621" s="18"/>
      <c r="DG621" s="18"/>
      <c r="DH621" s="18"/>
      <c r="DI621" s="18"/>
      <c r="DJ621" s="18"/>
      <c r="DK621" s="18"/>
      <c r="DL621" s="18"/>
      <c r="DM621" s="18"/>
      <c r="DN621" s="18"/>
    </row>
    <row r="622" spans="43:118" x14ac:dyDescent="0.2"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8"/>
      <c r="BB622" s="18"/>
      <c r="BC622" s="18"/>
      <c r="BD622" s="18"/>
      <c r="BE622" s="18"/>
      <c r="BF622" s="18"/>
      <c r="BG622" s="18"/>
      <c r="BH622" s="18"/>
      <c r="BI622" s="18"/>
      <c r="BJ622" s="18"/>
      <c r="BK622" s="18"/>
      <c r="BL622" s="18"/>
      <c r="BM622" s="18"/>
      <c r="BN622" s="18"/>
      <c r="BO622" s="18"/>
      <c r="BP622" s="18"/>
      <c r="BQ622" s="18"/>
      <c r="BR622" s="18"/>
      <c r="BS622" s="18"/>
      <c r="BT622" s="18"/>
      <c r="BU622" s="18"/>
      <c r="BV622" s="18"/>
      <c r="BW622" s="18"/>
      <c r="BX622" s="18"/>
      <c r="BY622" s="18"/>
      <c r="BZ622" s="18"/>
      <c r="CA622" s="18"/>
      <c r="CB622" s="18"/>
      <c r="CC622" s="18"/>
      <c r="CD622" s="18"/>
      <c r="CE622" s="18"/>
      <c r="CF622" s="18"/>
      <c r="CG622" s="18"/>
      <c r="CH622" s="18"/>
      <c r="CI622" s="18"/>
      <c r="CJ622" s="18"/>
      <c r="CK622" s="18"/>
      <c r="CL622" s="18"/>
      <c r="CM622" s="18"/>
      <c r="CN622" s="18"/>
      <c r="CO622" s="18"/>
      <c r="CP622" s="18"/>
      <c r="CQ622" s="18"/>
      <c r="CR622" s="18"/>
      <c r="CS622" s="18"/>
      <c r="CT622" s="18"/>
      <c r="CU622" s="18"/>
      <c r="CV622" s="18"/>
      <c r="CW622" s="18"/>
      <c r="CX622" s="18"/>
      <c r="CY622" s="18"/>
      <c r="CZ622" s="18"/>
      <c r="DA622" s="18"/>
      <c r="DB622" s="18"/>
      <c r="DC622" s="18"/>
      <c r="DD622" s="18"/>
      <c r="DE622" s="18"/>
      <c r="DF622" s="18"/>
      <c r="DG622" s="18"/>
      <c r="DH622" s="18"/>
      <c r="DI622" s="18"/>
      <c r="DJ622" s="18"/>
      <c r="DK622" s="18"/>
      <c r="DL622" s="18"/>
      <c r="DM622" s="18"/>
      <c r="DN622" s="18"/>
    </row>
    <row r="623" spans="43:118" x14ac:dyDescent="0.2"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8"/>
      <c r="BB623" s="18"/>
      <c r="BC623" s="18"/>
      <c r="BD623" s="18"/>
      <c r="BE623" s="18"/>
      <c r="BF623" s="18"/>
      <c r="BG623" s="18"/>
      <c r="BH623" s="18"/>
      <c r="BI623" s="18"/>
      <c r="BJ623" s="18"/>
      <c r="BK623" s="18"/>
      <c r="BL623" s="18"/>
      <c r="BM623" s="18"/>
      <c r="BN623" s="18"/>
      <c r="BO623" s="18"/>
      <c r="BP623" s="18"/>
      <c r="BQ623" s="18"/>
      <c r="BR623" s="18"/>
      <c r="BS623" s="18"/>
      <c r="BT623" s="18"/>
      <c r="BU623" s="18"/>
      <c r="BV623" s="18"/>
      <c r="BW623" s="18"/>
      <c r="BX623" s="18"/>
      <c r="BY623" s="18"/>
      <c r="BZ623" s="18"/>
      <c r="CA623" s="18"/>
      <c r="CB623" s="18"/>
      <c r="CC623" s="18"/>
      <c r="CD623" s="18"/>
      <c r="CE623" s="18"/>
      <c r="CF623" s="18"/>
      <c r="CG623" s="18"/>
      <c r="CH623" s="18"/>
      <c r="CI623" s="18"/>
      <c r="CJ623" s="18"/>
      <c r="CK623" s="18"/>
      <c r="CL623" s="18"/>
      <c r="CM623" s="18"/>
      <c r="CN623" s="18"/>
      <c r="CO623" s="18"/>
      <c r="CP623" s="18"/>
      <c r="CQ623" s="18"/>
      <c r="CR623" s="18"/>
      <c r="CS623" s="18"/>
      <c r="CT623" s="18"/>
      <c r="CU623" s="18"/>
      <c r="CV623" s="18"/>
      <c r="CW623" s="18"/>
      <c r="CX623" s="18"/>
      <c r="CY623" s="18"/>
      <c r="CZ623" s="18"/>
      <c r="DA623" s="18"/>
      <c r="DB623" s="18"/>
      <c r="DC623" s="18"/>
      <c r="DD623" s="18"/>
      <c r="DE623" s="18"/>
      <c r="DF623" s="18"/>
      <c r="DG623" s="18"/>
      <c r="DH623" s="18"/>
      <c r="DI623" s="18"/>
      <c r="DJ623" s="18"/>
      <c r="DK623" s="18"/>
      <c r="DL623" s="18"/>
      <c r="DM623" s="18"/>
      <c r="DN623" s="18"/>
    </row>
    <row r="624" spans="43:118" x14ac:dyDescent="0.2"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8"/>
      <c r="BB624" s="18"/>
      <c r="BC624" s="18"/>
      <c r="BD624" s="18"/>
      <c r="BE624" s="18"/>
      <c r="BF624" s="18"/>
      <c r="BG624" s="18"/>
      <c r="BH624" s="18"/>
      <c r="BI624" s="18"/>
      <c r="BJ624" s="18"/>
      <c r="BK624" s="18"/>
      <c r="BL624" s="18"/>
      <c r="BM624" s="18"/>
      <c r="BN624" s="18"/>
      <c r="BO624" s="18"/>
      <c r="BP624" s="18"/>
      <c r="BQ624" s="18"/>
      <c r="BR624" s="18"/>
      <c r="BS624" s="18"/>
      <c r="BT624" s="18"/>
      <c r="BU624" s="18"/>
      <c r="BV624" s="18"/>
      <c r="BW624" s="18"/>
      <c r="BX624" s="18"/>
      <c r="BY624" s="18"/>
      <c r="BZ624" s="18"/>
      <c r="CA624" s="18"/>
      <c r="CB624" s="18"/>
      <c r="CC624" s="18"/>
      <c r="CD624" s="18"/>
      <c r="CE624" s="18"/>
      <c r="CF624" s="18"/>
      <c r="CG624" s="18"/>
      <c r="CH624" s="18"/>
      <c r="CI624" s="18"/>
      <c r="CJ624" s="18"/>
      <c r="CK624" s="18"/>
      <c r="CL624" s="18"/>
      <c r="CM624" s="18"/>
      <c r="CN624" s="18"/>
      <c r="CO624" s="18"/>
      <c r="CP624" s="18"/>
      <c r="CQ624" s="18"/>
      <c r="CR624" s="18"/>
      <c r="CS624" s="18"/>
      <c r="CT624" s="18"/>
      <c r="CU624" s="18"/>
      <c r="CV624" s="18"/>
      <c r="CW624" s="18"/>
      <c r="CX624" s="18"/>
      <c r="CY624" s="18"/>
      <c r="CZ624" s="18"/>
      <c r="DA624" s="18"/>
      <c r="DB624" s="18"/>
      <c r="DC624" s="18"/>
      <c r="DD624" s="18"/>
      <c r="DE624" s="18"/>
      <c r="DF624" s="18"/>
      <c r="DG624" s="18"/>
      <c r="DH624" s="18"/>
      <c r="DI624" s="18"/>
      <c r="DJ624" s="18"/>
      <c r="DK624" s="18"/>
      <c r="DL624" s="18"/>
      <c r="DM624" s="18"/>
      <c r="DN624" s="18"/>
    </row>
    <row r="625" spans="43:118" x14ac:dyDescent="0.2"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8"/>
      <c r="BB625" s="18"/>
      <c r="BC625" s="18"/>
      <c r="BD625" s="18"/>
      <c r="BE625" s="18"/>
      <c r="BF625" s="18"/>
      <c r="BG625" s="18"/>
      <c r="BH625" s="18"/>
      <c r="BI625" s="18"/>
      <c r="BJ625" s="18"/>
      <c r="BK625" s="18"/>
      <c r="BL625" s="18"/>
      <c r="BM625" s="18"/>
      <c r="BN625" s="18"/>
      <c r="BO625" s="18"/>
      <c r="BP625" s="18"/>
      <c r="BQ625" s="18"/>
      <c r="BR625" s="18"/>
      <c r="BS625" s="18"/>
      <c r="BT625" s="18"/>
      <c r="BU625" s="18"/>
      <c r="BV625" s="18"/>
      <c r="BW625" s="18"/>
      <c r="BX625" s="18"/>
      <c r="BY625" s="18"/>
      <c r="BZ625" s="18"/>
      <c r="CA625" s="18"/>
      <c r="CB625" s="18"/>
      <c r="CC625" s="18"/>
      <c r="CD625" s="18"/>
      <c r="CE625" s="18"/>
      <c r="CF625" s="18"/>
      <c r="CG625" s="18"/>
      <c r="CH625" s="18"/>
      <c r="CI625" s="18"/>
      <c r="CJ625" s="18"/>
      <c r="CK625" s="18"/>
      <c r="CL625" s="18"/>
      <c r="CM625" s="18"/>
      <c r="CN625" s="18"/>
      <c r="CO625" s="18"/>
      <c r="CP625" s="18"/>
      <c r="CQ625" s="18"/>
      <c r="CR625" s="18"/>
      <c r="CS625" s="18"/>
      <c r="CT625" s="18"/>
      <c r="CU625" s="18"/>
      <c r="CV625" s="18"/>
      <c r="CW625" s="18"/>
      <c r="CX625" s="18"/>
      <c r="CY625" s="18"/>
      <c r="CZ625" s="18"/>
      <c r="DA625" s="18"/>
      <c r="DB625" s="18"/>
      <c r="DC625" s="18"/>
      <c r="DD625" s="18"/>
      <c r="DE625" s="18"/>
      <c r="DF625" s="18"/>
      <c r="DG625" s="18"/>
      <c r="DH625" s="18"/>
      <c r="DI625" s="18"/>
      <c r="DJ625" s="18"/>
      <c r="DK625" s="18"/>
      <c r="DL625" s="18"/>
      <c r="DM625" s="18"/>
      <c r="DN625" s="18"/>
    </row>
    <row r="626" spans="43:118" x14ac:dyDescent="0.2"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  <c r="BC626" s="18"/>
      <c r="BD626" s="18"/>
      <c r="BE626" s="18"/>
      <c r="BF626" s="18"/>
      <c r="BG626" s="18"/>
      <c r="BH626" s="18"/>
      <c r="BI626" s="18"/>
      <c r="BJ626" s="18"/>
      <c r="BK626" s="18"/>
      <c r="BL626" s="18"/>
      <c r="BM626" s="18"/>
      <c r="BN626" s="18"/>
      <c r="BO626" s="18"/>
      <c r="BP626" s="18"/>
      <c r="BQ626" s="18"/>
      <c r="BR626" s="18"/>
      <c r="BS626" s="18"/>
      <c r="BT626" s="18"/>
      <c r="BU626" s="18"/>
      <c r="BV626" s="18"/>
      <c r="BW626" s="18"/>
      <c r="BX626" s="18"/>
      <c r="BY626" s="18"/>
      <c r="BZ626" s="18"/>
      <c r="CA626" s="18"/>
      <c r="CB626" s="18"/>
      <c r="CC626" s="18"/>
      <c r="CD626" s="18"/>
      <c r="CE626" s="18"/>
      <c r="CF626" s="18"/>
      <c r="CG626" s="18"/>
      <c r="CH626" s="18"/>
      <c r="CI626" s="18"/>
      <c r="CJ626" s="18"/>
      <c r="CK626" s="18"/>
      <c r="CL626" s="18"/>
      <c r="CM626" s="18"/>
      <c r="CN626" s="18"/>
      <c r="CO626" s="18"/>
      <c r="CP626" s="18"/>
      <c r="CQ626" s="18"/>
      <c r="CR626" s="18"/>
      <c r="CS626" s="18"/>
      <c r="CT626" s="18"/>
      <c r="CU626" s="18"/>
      <c r="CV626" s="18"/>
      <c r="CW626" s="18"/>
      <c r="CX626" s="18"/>
      <c r="CY626" s="18"/>
      <c r="CZ626" s="18"/>
      <c r="DA626" s="18"/>
      <c r="DB626" s="18"/>
      <c r="DC626" s="18"/>
      <c r="DD626" s="18"/>
      <c r="DE626" s="18"/>
      <c r="DF626" s="18"/>
      <c r="DG626" s="18"/>
      <c r="DH626" s="18"/>
      <c r="DI626" s="18"/>
      <c r="DJ626" s="18"/>
      <c r="DK626" s="18"/>
      <c r="DL626" s="18"/>
      <c r="DM626" s="18"/>
      <c r="DN626" s="18"/>
    </row>
    <row r="627" spans="43:118" x14ac:dyDescent="0.2"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8"/>
      <c r="BB627" s="18"/>
      <c r="BC627" s="18"/>
      <c r="BD627" s="18"/>
      <c r="BE627" s="18"/>
      <c r="BF627" s="18"/>
      <c r="BG627" s="18"/>
      <c r="BH627" s="18"/>
      <c r="BI627" s="18"/>
      <c r="BJ627" s="18"/>
      <c r="BK627" s="18"/>
      <c r="BL627" s="18"/>
      <c r="BM627" s="18"/>
      <c r="BN627" s="18"/>
      <c r="BO627" s="18"/>
      <c r="BP627" s="18"/>
      <c r="BQ627" s="18"/>
      <c r="BR627" s="18"/>
      <c r="BS627" s="18"/>
      <c r="BT627" s="18"/>
      <c r="BU627" s="18"/>
      <c r="BV627" s="18"/>
      <c r="BW627" s="18"/>
      <c r="BX627" s="18"/>
      <c r="BY627" s="18"/>
      <c r="BZ627" s="18"/>
      <c r="CA627" s="18"/>
      <c r="CB627" s="18"/>
      <c r="CC627" s="18"/>
      <c r="CD627" s="18"/>
      <c r="CE627" s="18"/>
      <c r="CF627" s="18"/>
      <c r="CG627" s="18"/>
      <c r="CH627" s="18"/>
      <c r="CI627" s="18"/>
      <c r="CJ627" s="18"/>
      <c r="CK627" s="18"/>
      <c r="CL627" s="18"/>
      <c r="CM627" s="18"/>
      <c r="CN627" s="18"/>
      <c r="CO627" s="18"/>
      <c r="CP627" s="18"/>
      <c r="CQ627" s="18"/>
      <c r="CR627" s="18"/>
      <c r="CS627" s="18"/>
      <c r="CT627" s="18"/>
      <c r="CU627" s="18"/>
      <c r="CV627" s="18"/>
      <c r="CW627" s="18"/>
      <c r="CX627" s="18"/>
      <c r="CY627" s="18"/>
      <c r="CZ627" s="18"/>
      <c r="DA627" s="18"/>
      <c r="DB627" s="18"/>
      <c r="DC627" s="18"/>
      <c r="DD627" s="18"/>
      <c r="DE627" s="18"/>
      <c r="DF627" s="18"/>
      <c r="DG627" s="18"/>
      <c r="DH627" s="18"/>
      <c r="DI627" s="18"/>
      <c r="DJ627" s="18"/>
      <c r="DK627" s="18"/>
      <c r="DL627" s="18"/>
      <c r="DM627" s="18"/>
      <c r="DN627" s="18"/>
    </row>
    <row r="628" spans="43:118" x14ac:dyDescent="0.2"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8"/>
      <c r="BB628" s="18"/>
      <c r="BC628" s="18"/>
      <c r="BD628" s="18"/>
      <c r="BE628" s="18"/>
      <c r="BF628" s="18"/>
      <c r="BG628" s="18"/>
      <c r="BH628" s="18"/>
      <c r="BI628" s="18"/>
      <c r="BJ628" s="18"/>
      <c r="BK628" s="18"/>
      <c r="BL628" s="18"/>
      <c r="BM628" s="18"/>
      <c r="BN628" s="18"/>
      <c r="BO628" s="18"/>
      <c r="BP628" s="18"/>
      <c r="BQ628" s="18"/>
      <c r="BR628" s="18"/>
      <c r="BS628" s="18"/>
      <c r="BT628" s="18"/>
      <c r="BU628" s="18"/>
      <c r="BV628" s="18"/>
      <c r="BW628" s="18"/>
      <c r="BX628" s="18"/>
      <c r="BY628" s="18"/>
      <c r="BZ628" s="18"/>
      <c r="CA628" s="18"/>
      <c r="CB628" s="18"/>
      <c r="CC628" s="18"/>
      <c r="CD628" s="18"/>
      <c r="CE628" s="18"/>
      <c r="CF628" s="18"/>
      <c r="CG628" s="18"/>
      <c r="CH628" s="18"/>
      <c r="CI628" s="18"/>
      <c r="CJ628" s="18"/>
      <c r="CK628" s="18"/>
      <c r="CL628" s="18"/>
      <c r="CM628" s="18"/>
      <c r="CN628" s="18"/>
      <c r="CO628" s="18"/>
      <c r="CP628" s="18"/>
      <c r="CQ628" s="18"/>
      <c r="CR628" s="18"/>
      <c r="CS628" s="18"/>
      <c r="CT628" s="18"/>
      <c r="CU628" s="18"/>
      <c r="CV628" s="18"/>
      <c r="CW628" s="18"/>
      <c r="CX628" s="18"/>
      <c r="CY628" s="18"/>
      <c r="CZ628" s="18"/>
      <c r="DA628" s="18"/>
      <c r="DB628" s="18"/>
      <c r="DC628" s="18"/>
      <c r="DD628" s="18"/>
      <c r="DE628" s="18"/>
      <c r="DF628" s="18"/>
      <c r="DG628" s="18"/>
      <c r="DH628" s="18"/>
      <c r="DI628" s="18"/>
      <c r="DJ628" s="18"/>
      <c r="DK628" s="18"/>
      <c r="DL628" s="18"/>
      <c r="DM628" s="18"/>
      <c r="DN628" s="18"/>
    </row>
    <row r="629" spans="43:118" x14ac:dyDescent="0.2"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  <c r="BD629" s="18"/>
      <c r="BE629" s="18"/>
      <c r="BF629" s="18"/>
      <c r="BG629" s="18"/>
      <c r="BH629" s="18"/>
      <c r="BI629" s="18"/>
      <c r="BJ629" s="18"/>
      <c r="BK629" s="18"/>
      <c r="BL629" s="18"/>
      <c r="BM629" s="18"/>
      <c r="BN629" s="18"/>
      <c r="BO629" s="18"/>
      <c r="BP629" s="18"/>
      <c r="BQ629" s="18"/>
      <c r="BR629" s="18"/>
      <c r="BS629" s="18"/>
      <c r="BT629" s="18"/>
      <c r="BU629" s="18"/>
      <c r="BV629" s="18"/>
      <c r="BW629" s="18"/>
      <c r="BX629" s="18"/>
      <c r="BY629" s="18"/>
      <c r="BZ629" s="18"/>
      <c r="CA629" s="18"/>
      <c r="CB629" s="18"/>
      <c r="CC629" s="18"/>
      <c r="CD629" s="18"/>
      <c r="CE629" s="18"/>
      <c r="CF629" s="18"/>
      <c r="CG629" s="18"/>
      <c r="CH629" s="18"/>
      <c r="CI629" s="18"/>
      <c r="CJ629" s="18"/>
      <c r="CK629" s="18"/>
      <c r="CL629" s="18"/>
      <c r="CM629" s="18"/>
      <c r="CN629" s="18"/>
      <c r="CO629" s="18"/>
      <c r="CP629" s="18"/>
      <c r="CQ629" s="18"/>
      <c r="CR629" s="18"/>
      <c r="CS629" s="18"/>
      <c r="CT629" s="18"/>
      <c r="CU629" s="18"/>
      <c r="CV629" s="18"/>
      <c r="CW629" s="18"/>
      <c r="CX629" s="18"/>
      <c r="CY629" s="18"/>
      <c r="CZ629" s="18"/>
      <c r="DA629" s="18"/>
      <c r="DB629" s="18"/>
      <c r="DC629" s="18"/>
      <c r="DD629" s="18"/>
      <c r="DE629" s="18"/>
      <c r="DF629" s="18"/>
      <c r="DG629" s="18"/>
      <c r="DH629" s="18"/>
      <c r="DI629" s="18"/>
      <c r="DJ629" s="18"/>
      <c r="DK629" s="18"/>
      <c r="DL629" s="18"/>
      <c r="DM629" s="18"/>
      <c r="DN629" s="18"/>
    </row>
    <row r="630" spans="43:118" x14ac:dyDescent="0.2"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  <c r="BC630" s="18"/>
      <c r="BD630" s="18"/>
      <c r="BE630" s="18"/>
      <c r="BF630" s="18"/>
      <c r="BG630" s="18"/>
      <c r="BH630" s="18"/>
      <c r="BI630" s="18"/>
      <c r="BJ630" s="18"/>
      <c r="BK630" s="18"/>
      <c r="BL630" s="18"/>
      <c r="BM630" s="18"/>
      <c r="BN630" s="18"/>
      <c r="BO630" s="18"/>
      <c r="BP630" s="18"/>
      <c r="BQ630" s="18"/>
      <c r="BR630" s="18"/>
      <c r="BS630" s="18"/>
      <c r="BT630" s="18"/>
      <c r="BU630" s="18"/>
      <c r="BV630" s="18"/>
      <c r="BW630" s="18"/>
      <c r="BX630" s="18"/>
      <c r="BY630" s="18"/>
      <c r="BZ630" s="18"/>
      <c r="CA630" s="18"/>
      <c r="CB630" s="18"/>
      <c r="CC630" s="18"/>
      <c r="CD630" s="18"/>
      <c r="CE630" s="18"/>
      <c r="CF630" s="18"/>
      <c r="CG630" s="18"/>
      <c r="CH630" s="18"/>
      <c r="CI630" s="18"/>
      <c r="CJ630" s="18"/>
      <c r="CK630" s="18"/>
      <c r="CL630" s="18"/>
      <c r="CM630" s="18"/>
      <c r="CN630" s="18"/>
      <c r="CO630" s="18"/>
      <c r="CP630" s="18"/>
      <c r="CQ630" s="18"/>
      <c r="CR630" s="18"/>
      <c r="CS630" s="18"/>
      <c r="CT630" s="18"/>
      <c r="CU630" s="18"/>
      <c r="CV630" s="18"/>
      <c r="CW630" s="18"/>
      <c r="CX630" s="18"/>
      <c r="CY630" s="18"/>
      <c r="CZ630" s="18"/>
      <c r="DA630" s="18"/>
      <c r="DB630" s="18"/>
      <c r="DC630" s="18"/>
      <c r="DD630" s="18"/>
      <c r="DE630" s="18"/>
      <c r="DF630" s="18"/>
      <c r="DG630" s="18"/>
      <c r="DH630" s="18"/>
      <c r="DI630" s="18"/>
      <c r="DJ630" s="18"/>
      <c r="DK630" s="18"/>
      <c r="DL630" s="18"/>
      <c r="DM630" s="18"/>
      <c r="DN630" s="18"/>
    </row>
    <row r="631" spans="43:118" x14ac:dyDescent="0.2"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  <c r="BC631" s="18"/>
      <c r="BD631" s="18"/>
      <c r="BE631" s="18"/>
      <c r="BF631" s="18"/>
      <c r="BG631" s="18"/>
      <c r="BH631" s="18"/>
      <c r="BI631" s="18"/>
      <c r="BJ631" s="18"/>
      <c r="BK631" s="18"/>
      <c r="BL631" s="18"/>
      <c r="BM631" s="18"/>
      <c r="BN631" s="18"/>
      <c r="BO631" s="18"/>
      <c r="BP631" s="18"/>
      <c r="BQ631" s="18"/>
      <c r="BR631" s="18"/>
      <c r="BS631" s="18"/>
      <c r="BT631" s="18"/>
      <c r="BU631" s="18"/>
      <c r="BV631" s="18"/>
      <c r="BW631" s="18"/>
      <c r="BX631" s="18"/>
      <c r="BY631" s="18"/>
      <c r="BZ631" s="18"/>
      <c r="CA631" s="18"/>
      <c r="CB631" s="18"/>
      <c r="CC631" s="18"/>
      <c r="CD631" s="18"/>
      <c r="CE631" s="18"/>
      <c r="CF631" s="18"/>
      <c r="CG631" s="18"/>
      <c r="CH631" s="18"/>
      <c r="CI631" s="18"/>
      <c r="CJ631" s="18"/>
      <c r="CK631" s="18"/>
      <c r="CL631" s="18"/>
      <c r="CM631" s="18"/>
      <c r="CN631" s="18"/>
      <c r="CO631" s="18"/>
      <c r="CP631" s="18"/>
      <c r="CQ631" s="18"/>
      <c r="CR631" s="18"/>
      <c r="CS631" s="18"/>
      <c r="CT631" s="18"/>
      <c r="CU631" s="18"/>
      <c r="CV631" s="18"/>
      <c r="CW631" s="18"/>
      <c r="CX631" s="18"/>
      <c r="CY631" s="18"/>
      <c r="CZ631" s="18"/>
      <c r="DA631" s="18"/>
      <c r="DB631" s="18"/>
      <c r="DC631" s="18"/>
      <c r="DD631" s="18"/>
      <c r="DE631" s="18"/>
      <c r="DF631" s="18"/>
      <c r="DG631" s="18"/>
      <c r="DH631" s="18"/>
      <c r="DI631" s="18"/>
      <c r="DJ631" s="18"/>
      <c r="DK631" s="18"/>
      <c r="DL631" s="18"/>
      <c r="DM631" s="18"/>
      <c r="DN631" s="18"/>
    </row>
    <row r="632" spans="43:118" x14ac:dyDescent="0.2"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  <c r="BC632" s="18"/>
      <c r="BD632" s="18"/>
      <c r="BE632" s="18"/>
      <c r="BF632" s="18"/>
      <c r="BG632" s="18"/>
      <c r="BH632" s="18"/>
      <c r="BI632" s="18"/>
      <c r="BJ632" s="18"/>
      <c r="BK632" s="18"/>
      <c r="BL632" s="18"/>
      <c r="BM632" s="18"/>
      <c r="BN632" s="18"/>
      <c r="BO632" s="18"/>
      <c r="BP632" s="18"/>
      <c r="BQ632" s="18"/>
      <c r="BR632" s="18"/>
      <c r="BS632" s="18"/>
      <c r="BT632" s="18"/>
      <c r="BU632" s="18"/>
      <c r="BV632" s="18"/>
      <c r="BW632" s="18"/>
      <c r="BX632" s="18"/>
      <c r="BY632" s="18"/>
      <c r="BZ632" s="18"/>
      <c r="CA632" s="18"/>
      <c r="CB632" s="18"/>
      <c r="CC632" s="18"/>
      <c r="CD632" s="18"/>
      <c r="CE632" s="18"/>
      <c r="CF632" s="18"/>
      <c r="CG632" s="18"/>
      <c r="CH632" s="18"/>
      <c r="CI632" s="18"/>
      <c r="CJ632" s="18"/>
      <c r="CK632" s="18"/>
      <c r="CL632" s="18"/>
      <c r="CM632" s="18"/>
      <c r="CN632" s="18"/>
      <c r="CO632" s="18"/>
      <c r="CP632" s="18"/>
      <c r="CQ632" s="18"/>
      <c r="CR632" s="18"/>
      <c r="CS632" s="18"/>
      <c r="CT632" s="18"/>
      <c r="CU632" s="18"/>
      <c r="CV632" s="18"/>
      <c r="CW632" s="18"/>
      <c r="CX632" s="18"/>
      <c r="CY632" s="18"/>
      <c r="CZ632" s="18"/>
      <c r="DA632" s="18"/>
      <c r="DB632" s="18"/>
      <c r="DC632" s="18"/>
      <c r="DD632" s="18"/>
      <c r="DE632" s="18"/>
      <c r="DF632" s="18"/>
      <c r="DG632" s="18"/>
      <c r="DH632" s="18"/>
      <c r="DI632" s="18"/>
      <c r="DJ632" s="18"/>
      <c r="DK632" s="18"/>
      <c r="DL632" s="18"/>
      <c r="DM632" s="18"/>
      <c r="DN632" s="18"/>
    </row>
    <row r="633" spans="43:118" x14ac:dyDescent="0.2"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  <c r="BC633" s="18"/>
      <c r="BD633" s="18"/>
      <c r="BE633" s="18"/>
      <c r="BF633" s="18"/>
      <c r="BG633" s="18"/>
      <c r="BH633" s="18"/>
      <c r="BI633" s="18"/>
      <c r="BJ633" s="18"/>
      <c r="BK633" s="18"/>
      <c r="BL633" s="18"/>
      <c r="BM633" s="18"/>
      <c r="BN633" s="18"/>
      <c r="BO633" s="18"/>
      <c r="BP633" s="18"/>
      <c r="BQ633" s="18"/>
      <c r="BR633" s="18"/>
      <c r="BS633" s="18"/>
      <c r="BT633" s="18"/>
      <c r="BU633" s="18"/>
      <c r="BV633" s="18"/>
      <c r="BW633" s="18"/>
      <c r="BX633" s="18"/>
      <c r="BY633" s="18"/>
      <c r="BZ633" s="18"/>
      <c r="CA633" s="18"/>
      <c r="CB633" s="18"/>
      <c r="CC633" s="18"/>
      <c r="CD633" s="18"/>
      <c r="CE633" s="18"/>
      <c r="CF633" s="18"/>
      <c r="CG633" s="18"/>
      <c r="CH633" s="18"/>
      <c r="CI633" s="18"/>
      <c r="CJ633" s="18"/>
      <c r="CK633" s="18"/>
      <c r="CL633" s="18"/>
      <c r="CM633" s="18"/>
      <c r="CN633" s="18"/>
      <c r="CO633" s="18"/>
      <c r="CP633" s="18"/>
      <c r="CQ633" s="18"/>
      <c r="CR633" s="18"/>
      <c r="CS633" s="18"/>
      <c r="CT633" s="18"/>
      <c r="CU633" s="18"/>
      <c r="CV633" s="18"/>
      <c r="CW633" s="18"/>
      <c r="CX633" s="18"/>
      <c r="CY633" s="18"/>
      <c r="CZ633" s="18"/>
      <c r="DA633" s="18"/>
      <c r="DB633" s="18"/>
      <c r="DC633" s="18"/>
      <c r="DD633" s="18"/>
      <c r="DE633" s="18"/>
      <c r="DF633" s="18"/>
      <c r="DG633" s="18"/>
      <c r="DH633" s="18"/>
      <c r="DI633" s="18"/>
      <c r="DJ633" s="18"/>
      <c r="DK633" s="18"/>
      <c r="DL633" s="18"/>
      <c r="DM633" s="18"/>
      <c r="DN633" s="18"/>
    </row>
    <row r="634" spans="43:118" x14ac:dyDescent="0.2"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  <c r="BD634" s="18"/>
      <c r="BE634" s="18"/>
      <c r="BF634" s="18"/>
      <c r="BG634" s="18"/>
      <c r="BH634" s="18"/>
      <c r="BI634" s="18"/>
      <c r="BJ634" s="18"/>
      <c r="BK634" s="18"/>
      <c r="BL634" s="18"/>
      <c r="BM634" s="18"/>
      <c r="BN634" s="18"/>
      <c r="BO634" s="18"/>
      <c r="BP634" s="18"/>
      <c r="BQ634" s="18"/>
      <c r="BR634" s="18"/>
      <c r="BS634" s="18"/>
      <c r="BT634" s="18"/>
      <c r="BU634" s="18"/>
      <c r="BV634" s="18"/>
      <c r="BW634" s="18"/>
      <c r="BX634" s="18"/>
      <c r="BY634" s="18"/>
      <c r="BZ634" s="18"/>
      <c r="CA634" s="18"/>
      <c r="CB634" s="18"/>
      <c r="CC634" s="18"/>
      <c r="CD634" s="18"/>
      <c r="CE634" s="18"/>
      <c r="CF634" s="18"/>
      <c r="CG634" s="18"/>
      <c r="CH634" s="18"/>
      <c r="CI634" s="18"/>
      <c r="CJ634" s="18"/>
      <c r="CK634" s="18"/>
      <c r="CL634" s="18"/>
      <c r="CM634" s="18"/>
      <c r="CN634" s="18"/>
      <c r="CO634" s="18"/>
      <c r="CP634" s="18"/>
      <c r="CQ634" s="18"/>
      <c r="CR634" s="18"/>
      <c r="CS634" s="18"/>
      <c r="CT634" s="18"/>
      <c r="CU634" s="18"/>
      <c r="CV634" s="18"/>
      <c r="CW634" s="18"/>
      <c r="CX634" s="18"/>
      <c r="CY634" s="18"/>
      <c r="CZ634" s="18"/>
      <c r="DA634" s="18"/>
      <c r="DB634" s="18"/>
      <c r="DC634" s="18"/>
      <c r="DD634" s="18"/>
      <c r="DE634" s="18"/>
      <c r="DF634" s="18"/>
      <c r="DG634" s="18"/>
      <c r="DH634" s="18"/>
      <c r="DI634" s="18"/>
      <c r="DJ634" s="18"/>
      <c r="DK634" s="18"/>
      <c r="DL634" s="18"/>
      <c r="DM634" s="18"/>
      <c r="DN634" s="18"/>
    </row>
    <row r="635" spans="43:118" x14ac:dyDescent="0.2"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8"/>
      <c r="BB635" s="18"/>
      <c r="BC635" s="18"/>
      <c r="BD635" s="18"/>
      <c r="BE635" s="18"/>
      <c r="BF635" s="18"/>
      <c r="BG635" s="18"/>
      <c r="BH635" s="18"/>
      <c r="BI635" s="18"/>
      <c r="BJ635" s="18"/>
      <c r="BK635" s="18"/>
      <c r="BL635" s="18"/>
      <c r="BM635" s="18"/>
      <c r="BN635" s="18"/>
      <c r="BO635" s="18"/>
      <c r="BP635" s="18"/>
      <c r="BQ635" s="18"/>
      <c r="BR635" s="18"/>
      <c r="BS635" s="18"/>
      <c r="BT635" s="18"/>
      <c r="BU635" s="18"/>
      <c r="BV635" s="18"/>
      <c r="BW635" s="18"/>
      <c r="BX635" s="18"/>
      <c r="BY635" s="18"/>
      <c r="BZ635" s="18"/>
      <c r="CA635" s="18"/>
      <c r="CB635" s="18"/>
      <c r="CC635" s="18"/>
      <c r="CD635" s="18"/>
      <c r="CE635" s="18"/>
      <c r="CF635" s="18"/>
      <c r="CG635" s="18"/>
      <c r="CH635" s="18"/>
      <c r="CI635" s="18"/>
      <c r="CJ635" s="18"/>
      <c r="CK635" s="18"/>
      <c r="CL635" s="18"/>
      <c r="CM635" s="18"/>
      <c r="CN635" s="18"/>
      <c r="CO635" s="18"/>
      <c r="CP635" s="18"/>
      <c r="CQ635" s="18"/>
      <c r="CR635" s="18"/>
      <c r="CS635" s="18"/>
      <c r="CT635" s="18"/>
      <c r="CU635" s="18"/>
      <c r="CV635" s="18"/>
      <c r="CW635" s="18"/>
      <c r="CX635" s="18"/>
      <c r="CY635" s="18"/>
      <c r="CZ635" s="18"/>
      <c r="DA635" s="18"/>
      <c r="DB635" s="18"/>
      <c r="DC635" s="18"/>
      <c r="DD635" s="18"/>
      <c r="DE635" s="18"/>
      <c r="DF635" s="18"/>
      <c r="DG635" s="18"/>
      <c r="DH635" s="18"/>
      <c r="DI635" s="18"/>
      <c r="DJ635" s="18"/>
      <c r="DK635" s="18"/>
      <c r="DL635" s="18"/>
      <c r="DM635" s="18"/>
      <c r="DN635" s="18"/>
    </row>
    <row r="636" spans="43:118" x14ac:dyDescent="0.2"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8"/>
      <c r="BB636" s="18"/>
      <c r="BC636" s="18"/>
      <c r="BD636" s="18"/>
      <c r="BE636" s="18"/>
      <c r="BF636" s="18"/>
      <c r="BG636" s="18"/>
      <c r="BH636" s="18"/>
      <c r="BI636" s="18"/>
      <c r="BJ636" s="18"/>
      <c r="BK636" s="18"/>
      <c r="BL636" s="18"/>
      <c r="BM636" s="18"/>
      <c r="BN636" s="18"/>
      <c r="BO636" s="18"/>
      <c r="BP636" s="18"/>
      <c r="BQ636" s="18"/>
      <c r="BR636" s="18"/>
      <c r="BS636" s="18"/>
      <c r="BT636" s="18"/>
      <c r="BU636" s="18"/>
      <c r="BV636" s="18"/>
      <c r="BW636" s="18"/>
      <c r="BX636" s="18"/>
      <c r="BY636" s="18"/>
      <c r="BZ636" s="18"/>
      <c r="CA636" s="18"/>
      <c r="CB636" s="18"/>
      <c r="CC636" s="18"/>
      <c r="CD636" s="18"/>
      <c r="CE636" s="18"/>
      <c r="CF636" s="18"/>
      <c r="CG636" s="18"/>
      <c r="CH636" s="18"/>
      <c r="CI636" s="18"/>
      <c r="CJ636" s="18"/>
      <c r="CK636" s="18"/>
      <c r="CL636" s="18"/>
      <c r="CM636" s="18"/>
      <c r="CN636" s="18"/>
      <c r="CO636" s="18"/>
      <c r="CP636" s="18"/>
      <c r="CQ636" s="18"/>
      <c r="CR636" s="18"/>
      <c r="CS636" s="18"/>
      <c r="CT636" s="18"/>
      <c r="CU636" s="18"/>
      <c r="CV636" s="18"/>
      <c r="CW636" s="18"/>
      <c r="CX636" s="18"/>
      <c r="CY636" s="18"/>
      <c r="CZ636" s="18"/>
      <c r="DA636" s="18"/>
      <c r="DB636" s="18"/>
      <c r="DC636" s="18"/>
      <c r="DD636" s="18"/>
      <c r="DE636" s="18"/>
      <c r="DF636" s="18"/>
      <c r="DG636" s="18"/>
      <c r="DH636" s="18"/>
      <c r="DI636" s="18"/>
      <c r="DJ636" s="18"/>
      <c r="DK636" s="18"/>
      <c r="DL636" s="18"/>
      <c r="DM636" s="18"/>
      <c r="DN636" s="18"/>
    </row>
    <row r="637" spans="43:118" x14ac:dyDescent="0.2"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8"/>
      <c r="BB637" s="18"/>
      <c r="BC637" s="18"/>
      <c r="BD637" s="18"/>
      <c r="BE637" s="18"/>
      <c r="BF637" s="18"/>
      <c r="BG637" s="18"/>
      <c r="BH637" s="18"/>
      <c r="BI637" s="18"/>
      <c r="BJ637" s="18"/>
      <c r="BK637" s="18"/>
      <c r="BL637" s="18"/>
      <c r="BM637" s="18"/>
      <c r="BN637" s="18"/>
      <c r="BO637" s="18"/>
      <c r="BP637" s="18"/>
      <c r="BQ637" s="18"/>
      <c r="BR637" s="18"/>
      <c r="BS637" s="18"/>
      <c r="BT637" s="18"/>
      <c r="BU637" s="18"/>
      <c r="BV637" s="18"/>
      <c r="BW637" s="18"/>
      <c r="BX637" s="18"/>
      <c r="BY637" s="18"/>
      <c r="BZ637" s="18"/>
      <c r="CA637" s="18"/>
      <c r="CB637" s="18"/>
      <c r="CC637" s="18"/>
      <c r="CD637" s="18"/>
      <c r="CE637" s="18"/>
      <c r="CF637" s="18"/>
      <c r="CG637" s="18"/>
      <c r="CH637" s="18"/>
      <c r="CI637" s="18"/>
      <c r="CJ637" s="18"/>
      <c r="CK637" s="18"/>
      <c r="CL637" s="18"/>
      <c r="CM637" s="18"/>
      <c r="CN637" s="18"/>
      <c r="CO637" s="18"/>
      <c r="CP637" s="18"/>
      <c r="CQ637" s="18"/>
      <c r="CR637" s="18"/>
      <c r="CS637" s="18"/>
      <c r="CT637" s="18"/>
      <c r="CU637" s="18"/>
      <c r="CV637" s="18"/>
      <c r="CW637" s="18"/>
      <c r="CX637" s="18"/>
      <c r="CY637" s="18"/>
      <c r="CZ637" s="18"/>
      <c r="DA637" s="18"/>
      <c r="DB637" s="18"/>
      <c r="DC637" s="18"/>
      <c r="DD637" s="18"/>
      <c r="DE637" s="18"/>
      <c r="DF637" s="18"/>
      <c r="DG637" s="18"/>
      <c r="DH637" s="18"/>
      <c r="DI637" s="18"/>
      <c r="DJ637" s="18"/>
      <c r="DK637" s="18"/>
      <c r="DL637" s="18"/>
      <c r="DM637" s="18"/>
      <c r="DN637" s="18"/>
    </row>
    <row r="638" spans="43:118" x14ac:dyDescent="0.2"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8"/>
      <c r="BB638" s="18"/>
      <c r="BC638" s="18"/>
      <c r="BD638" s="18"/>
      <c r="BE638" s="18"/>
      <c r="BF638" s="18"/>
      <c r="BG638" s="18"/>
      <c r="BH638" s="18"/>
      <c r="BI638" s="18"/>
      <c r="BJ638" s="18"/>
      <c r="BK638" s="18"/>
      <c r="BL638" s="18"/>
      <c r="BM638" s="18"/>
      <c r="BN638" s="18"/>
      <c r="BO638" s="18"/>
      <c r="BP638" s="18"/>
      <c r="BQ638" s="18"/>
      <c r="BR638" s="18"/>
      <c r="BS638" s="18"/>
      <c r="BT638" s="18"/>
      <c r="BU638" s="18"/>
      <c r="BV638" s="18"/>
      <c r="BW638" s="18"/>
      <c r="BX638" s="18"/>
      <c r="BY638" s="18"/>
      <c r="BZ638" s="18"/>
      <c r="CA638" s="18"/>
      <c r="CB638" s="18"/>
      <c r="CC638" s="18"/>
      <c r="CD638" s="18"/>
      <c r="CE638" s="18"/>
      <c r="CF638" s="18"/>
      <c r="CG638" s="18"/>
      <c r="CH638" s="18"/>
      <c r="CI638" s="18"/>
      <c r="CJ638" s="18"/>
      <c r="CK638" s="18"/>
      <c r="CL638" s="18"/>
      <c r="CM638" s="18"/>
      <c r="CN638" s="18"/>
      <c r="CO638" s="18"/>
      <c r="CP638" s="18"/>
      <c r="CQ638" s="18"/>
      <c r="CR638" s="18"/>
      <c r="CS638" s="18"/>
      <c r="CT638" s="18"/>
      <c r="CU638" s="18"/>
      <c r="CV638" s="18"/>
      <c r="CW638" s="18"/>
      <c r="CX638" s="18"/>
      <c r="CY638" s="18"/>
      <c r="CZ638" s="18"/>
      <c r="DA638" s="18"/>
      <c r="DB638" s="18"/>
      <c r="DC638" s="18"/>
      <c r="DD638" s="18"/>
      <c r="DE638" s="18"/>
      <c r="DF638" s="18"/>
      <c r="DG638" s="18"/>
      <c r="DH638" s="18"/>
      <c r="DI638" s="18"/>
      <c r="DJ638" s="18"/>
      <c r="DK638" s="18"/>
      <c r="DL638" s="18"/>
      <c r="DM638" s="18"/>
      <c r="DN638" s="18"/>
    </row>
    <row r="639" spans="43:118" x14ac:dyDescent="0.2"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  <c r="BD639" s="18"/>
      <c r="BE639" s="18"/>
      <c r="BF639" s="18"/>
      <c r="BG639" s="18"/>
      <c r="BH639" s="18"/>
      <c r="BI639" s="18"/>
      <c r="BJ639" s="18"/>
      <c r="BK639" s="18"/>
      <c r="BL639" s="18"/>
      <c r="BM639" s="18"/>
      <c r="BN639" s="18"/>
      <c r="BO639" s="18"/>
      <c r="BP639" s="18"/>
      <c r="BQ639" s="18"/>
      <c r="BR639" s="18"/>
      <c r="BS639" s="18"/>
      <c r="BT639" s="18"/>
      <c r="BU639" s="18"/>
      <c r="BV639" s="18"/>
      <c r="BW639" s="18"/>
      <c r="BX639" s="18"/>
      <c r="BY639" s="18"/>
      <c r="BZ639" s="18"/>
      <c r="CA639" s="18"/>
      <c r="CB639" s="18"/>
      <c r="CC639" s="18"/>
      <c r="CD639" s="18"/>
      <c r="CE639" s="18"/>
      <c r="CF639" s="18"/>
      <c r="CG639" s="18"/>
      <c r="CH639" s="18"/>
      <c r="CI639" s="18"/>
      <c r="CJ639" s="18"/>
      <c r="CK639" s="18"/>
      <c r="CL639" s="18"/>
      <c r="CM639" s="18"/>
      <c r="CN639" s="18"/>
      <c r="CO639" s="18"/>
      <c r="CP639" s="18"/>
      <c r="CQ639" s="18"/>
      <c r="CR639" s="18"/>
      <c r="CS639" s="18"/>
      <c r="CT639" s="18"/>
      <c r="CU639" s="18"/>
      <c r="CV639" s="18"/>
      <c r="CW639" s="18"/>
      <c r="CX639" s="18"/>
      <c r="CY639" s="18"/>
      <c r="CZ639" s="18"/>
      <c r="DA639" s="18"/>
      <c r="DB639" s="18"/>
      <c r="DC639" s="18"/>
      <c r="DD639" s="18"/>
      <c r="DE639" s="18"/>
      <c r="DF639" s="18"/>
      <c r="DG639" s="18"/>
      <c r="DH639" s="18"/>
      <c r="DI639" s="18"/>
      <c r="DJ639" s="18"/>
      <c r="DK639" s="18"/>
      <c r="DL639" s="18"/>
      <c r="DM639" s="18"/>
      <c r="DN639" s="18"/>
    </row>
    <row r="640" spans="43:118" x14ac:dyDescent="0.2"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  <c r="BC640" s="18"/>
      <c r="BD640" s="18"/>
      <c r="BE640" s="18"/>
      <c r="BF640" s="18"/>
      <c r="BG640" s="18"/>
      <c r="BH640" s="18"/>
      <c r="BI640" s="18"/>
      <c r="BJ640" s="18"/>
      <c r="BK640" s="18"/>
      <c r="BL640" s="18"/>
      <c r="BM640" s="18"/>
      <c r="BN640" s="18"/>
      <c r="BO640" s="18"/>
      <c r="BP640" s="18"/>
      <c r="BQ640" s="18"/>
      <c r="BR640" s="18"/>
      <c r="BS640" s="18"/>
      <c r="BT640" s="18"/>
      <c r="BU640" s="18"/>
      <c r="BV640" s="18"/>
      <c r="BW640" s="18"/>
      <c r="BX640" s="18"/>
      <c r="BY640" s="18"/>
      <c r="BZ640" s="18"/>
      <c r="CA640" s="18"/>
      <c r="CB640" s="18"/>
      <c r="CC640" s="18"/>
      <c r="CD640" s="18"/>
      <c r="CE640" s="18"/>
      <c r="CF640" s="18"/>
      <c r="CG640" s="18"/>
      <c r="CH640" s="18"/>
      <c r="CI640" s="18"/>
      <c r="CJ640" s="18"/>
      <c r="CK640" s="18"/>
      <c r="CL640" s="18"/>
      <c r="CM640" s="18"/>
      <c r="CN640" s="18"/>
      <c r="CO640" s="18"/>
      <c r="CP640" s="18"/>
      <c r="CQ640" s="18"/>
      <c r="CR640" s="18"/>
      <c r="CS640" s="18"/>
      <c r="CT640" s="18"/>
      <c r="CU640" s="18"/>
      <c r="CV640" s="18"/>
      <c r="CW640" s="18"/>
      <c r="CX640" s="18"/>
      <c r="CY640" s="18"/>
      <c r="CZ640" s="18"/>
      <c r="DA640" s="18"/>
      <c r="DB640" s="18"/>
      <c r="DC640" s="18"/>
      <c r="DD640" s="18"/>
      <c r="DE640" s="18"/>
      <c r="DF640" s="18"/>
      <c r="DG640" s="18"/>
      <c r="DH640" s="18"/>
      <c r="DI640" s="18"/>
      <c r="DJ640" s="18"/>
      <c r="DK640" s="18"/>
      <c r="DL640" s="18"/>
      <c r="DM640" s="18"/>
      <c r="DN640" s="18"/>
    </row>
    <row r="641" spans="43:118" x14ac:dyDescent="0.2"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  <c r="BD641" s="18"/>
      <c r="BE641" s="18"/>
      <c r="BF641" s="18"/>
      <c r="BG641" s="18"/>
      <c r="BH641" s="18"/>
      <c r="BI641" s="18"/>
      <c r="BJ641" s="18"/>
      <c r="BK641" s="18"/>
      <c r="BL641" s="18"/>
      <c r="BM641" s="18"/>
      <c r="BN641" s="18"/>
      <c r="BO641" s="18"/>
      <c r="BP641" s="18"/>
      <c r="BQ641" s="18"/>
      <c r="BR641" s="18"/>
      <c r="BS641" s="18"/>
      <c r="BT641" s="18"/>
      <c r="BU641" s="18"/>
      <c r="BV641" s="18"/>
      <c r="BW641" s="18"/>
      <c r="BX641" s="18"/>
      <c r="BY641" s="18"/>
      <c r="BZ641" s="18"/>
      <c r="CA641" s="18"/>
      <c r="CB641" s="18"/>
      <c r="CC641" s="18"/>
      <c r="CD641" s="18"/>
      <c r="CE641" s="18"/>
      <c r="CF641" s="18"/>
      <c r="CG641" s="18"/>
      <c r="CH641" s="18"/>
      <c r="CI641" s="18"/>
      <c r="CJ641" s="18"/>
      <c r="CK641" s="18"/>
      <c r="CL641" s="18"/>
      <c r="CM641" s="18"/>
      <c r="CN641" s="18"/>
      <c r="CO641" s="18"/>
      <c r="CP641" s="18"/>
      <c r="CQ641" s="18"/>
      <c r="CR641" s="18"/>
      <c r="CS641" s="18"/>
      <c r="CT641" s="18"/>
      <c r="CU641" s="18"/>
      <c r="CV641" s="18"/>
      <c r="CW641" s="18"/>
      <c r="CX641" s="18"/>
      <c r="CY641" s="18"/>
      <c r="CZ641" s="18"/>
      <c r="DA641" s="18"/>
      <c r="DB641" s="18"/>
      <c r="DC641" s="18"/>
      <c r="DD641" s="18"/>
      <c r="DE641" s="18"/>
      <c r="DF641" s="18"/>
      <c r="DG641" s="18"/>
      <c r="DH641" s="18"/>
      <c r="DI641" s="18"/>
      <c r="DJ641" s="18"/>
      <c r="DK641" s="18"/>
      <c r="DL641" s="18"/>
      <c r="DM641" s="18"/>
      <c r="DN641" s="18"/>
    </row>
    <row r="642" spans="43:118" x14ac:dyDescent="0.2"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8"/>
      <c r="BB642" s="18"/>
      <c r="BC642" s="18"/>
      <c r="BD642" s="18"/>
      <c r="BE642" s="18"/>
      <c r="BF642" s="18"/>
      <c r="BG642" s="18"/>
      <c r="BH642" s="18"/>
      <c r="BI642" s="18"/>
      <c r="BJ642" s="18"/>
      <c r="BK642" s="18"/>
      <c r="BL642" s="18"/>
      <c r="BM642" s="18"/>
      <c r="BN642" s="18"/>
      <c r="BO642" s="18"/>
      <c r="BP642" s="18"/>
      <c r="BQ642" s="18"/>
      <c r="BR642" s="18"/>
      <c r="BS642" s="18"/>
      <c r="BT642" s="18"/>
      <c r="BU642" s="18"/>
      <c r="BV642" s="18"/>
      <c r="BW642" s="18"/>
      <c r="BX642" s="18"/>
      <c r="BY642" s="18"/>
      <c r="BZ642" s="18"/>
      <c r="CA642" s="18"/>
      <c r="CB642" s="18"/>
      <c r="CC642" s="18"/>
      <c r="CD642" s="18"/>
      <c r="CE642" s="18"/>
      <c r="CF642" s="18"/>
      <c r="CG642" s="18"/>
      <c r="CH642" s="18"/>
      <c r="CI642" s="18"/>
      <c r="CJ642" s="18"/>
      <c r="CK642" s="18"/>
      <c r="CL642" s="18"/>
      <c r="CM642" s="18"/>
      <c r="CN642" s="18"/>
      <c r="CO642" s="18"/>
      <c r="CP642" s="18"/>
      <c r="CQ642" s="18"/>
      <c r="CR642" s="18"/>
      <c r="CS642" s="18"/>
      <c r="CT642" s="18"/>
      <c r="CU642" s="18"/>
      <c r="CV642" s="18"/>
      <c r="CW642" s="18"/>
      <c r="CX642" s="18"/>
      <c r="CY642" s="18"/>
      <c r="CZ642" s="18"/>
      <c r="DA642" s="18"/>
      <c r="DB642" s="18"/>
      <c r="DC642" s="18"/>
      <c r="DD642" s="18"/>
      <c r="DE642" s="18"/>
      <c r="DF642" s="18"/>
      <c r="DG642" s="18"/>
      <c r="DH642" s="18"/>
      <c r="DI642" s="18"/>
      <c r="DJ642" s="18"/>
      <c r="DK642" s="18"/>
      <c r="DL642" s="18"/>
      <c r="DM642" s="18"/>
      <c r="DN642" s="18"/>
    </row>
    <row r="643" spans="43:118" x14ac:dyDescent="0.2"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  <c r="BC643" s="18"/>
      <c r="BD643" s="18"/>
      <c r="BE643" s="18"/>
      <c r="BF643" s="18"/>
      <c r="BG643" s="18"/>
      <c r="BH643" s="18"/>
      <c r="BI643" s="18"/>
      <c r="BJ643" s="18"/>
      <c r="BK643" s="18"/>
      <c r="BL643" s="18"/>
      <c r="BM643" s="18"/>
      <c r="BN643" s="18"/>
      <c r="BO643" s="18"/>
      <c r="BP643" s="18"/>
      <c r="BQ643" s="18"/>
      <c r="BR643" s="18"/>
      <c r="BS643" s="18"/>
      <c r="BT643" s="18"/>
      <c r="BU643" s="18"/>
      <c r="BV643" s="18"/>
      <c r="BW643" s="18"/>
      <c r="BX643" s="18"/>
      <c r="BY643" s="18"/>
      <c r="BZ643" s="18"/>
      <c r="CA643" s="18"/>
      <c r="CB643" s="18"/>
      <c r="CC643" s="18"/>
      <c r="CD643" s="18"/>
      <c r="CE643" s="18"/>
      <c r="CF643" s="18"/>
      <c r="CG643" s="18"/>
      <c r="CH643" s="18"/>
      <c r="CI643" s="18"/>
      <c r="CJ643" s="18"/>
      <c r="CK643" s="18"/>
      <c r="CL643" s="18"/>
      <c r="CM643" s="18"/>
      <c r="CN643" s="18"/>
      <c r="CO643" s="18"/>
      <c r="CP643" s="18"/>
      <c r="CQ643" s="18"/>
      <c r="CR643" s="18"/>
      <c r="CS643" s="18"/>
      <c r="CT643" s="18"/>
      <c r="CU643" s="18"/>
      <c r="CV643" s="18"/>
      <c r="CW643" s="18"/>
      <c r="CX643" s="18"/>
      <c r="CY643" s="18"/>
      <c r="CZ643" s="18"/>
      <c r="DA643" s="18"/>
      <c r="DB643" s="18"/>
      <c r="DC643" s="18"/>
      <c r="DD643" s="18"/>
      <c r="DE643" s="18"/>
      <c r="DF643" s="18"/>
      <c r="DG643" s="18"/>
      <c r="DH643" s="18"/>
      <c r="DI643" s="18"/>
      <c r="DJ643" s="18"/>
      <c r="DK643" s="18"/>
      <c r="DL643" s="18"/>
      <c r="DM643" s="18"/>
      <c r="DN643" s="18"/>
    </row>
    <row r="644" spans="43:118" x14ac:dyDescent="0.2"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8"/>
      <c r="BB644" s="18"/>
      <c r="BC644" s="18"/>
      <c r="BD644" s="18"/>
      <c r="BE644" s="18"/>
      <c r="BF644" s="18"/>
      <c r="BG644" s="18"/>
      <c r="BH644" s="18"/>
      <c r="BI644" s="18"/>
      <c r="BJ644" s="18"/>
      <c r="BK644" s="18"/>
      <c r="BL644" s="18"/>
      <c r="BM644" s="18"/>
      <c r="BN644" s="18"/>
      <c r="BO644" s="18"/>
      <c r="BP644" s="18"/>
      <c r="BQ644" s="18"/>
      <c r="BR644" s="18"/>
      <c r="BS644" s="18"/>
      <c r="BT644" s="18"/>
      <c r="BU644" s="18"/>
      <c r="BV644" s="18"/>
      <c r="BW644" s="18"/>
      <c r="BX644" s="18"/>
      <c r="BY644" s="18"/>
      <c r="BZ644" s="18"/>
      <c r="CA644" s="18"/>
      <c r="CB644" s="18"/>
      <c r="CC644" s="18"/>
      <c r="CD644" s="18"/>
      <c r="CE644" s="18"/>
      <c r="CF644" s="18"/>
      <c r="CG644" s="18"/>
      <c r="CH644" s="18"/>
      <c r="CI644" s="18"/>
      <c r="CJ644" s="18"/>
      <c r="CK644" s="18"/>
      <c r="CL644" s="18"/>
      <c r="CM644" s="18"/>
      <c r="CN644" s="18"/>
      <c r="CO644" s="18"/>
      <c r="CP644" s="18"/>
      <c r="CQ644" s="18"/>
      <c r="CR644" s="18"/>
      <c r="CS644" s="18"/>
      <c r="CT644" s="18"/>
      <c r="CU644" s="18"/>
      <c r="CV644" s="18"/>
      <c r="CW644" s="18"/>
      <c r="CX644" s="18"/>
      <c r="CY644" s="18"/>
      <c r="CZ644" s="18"/>
      <c r="DA644" s="18"/>
      <c r="DB644" s="18"/>
      <c r="DC644" s="18"/>
      <c r="DD644" s="18"/>
      <c r="DE644" s="18"/>
      <c r="DF644" s="18"/>
      <c r="DG644" s="18"/>
      <c r="DH644" s="18"/>
      <c r="DI644" s="18"/>
      <c r="DJ644" s="18"/>
      <c r="DK644" s="18"/>
      <c r="DL644" s="18"/>
      <c r="DM644" s="18"/>
      <c r="DN644" s="18"/>
    </row>
    <row r="645" spans="43:118" x14ac:dyDescent="0.2"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8"/>
      <c r="BB645" s="18"/>
      <c r="BC645" s="18"/>
      <c r="BD645" s="18"/>
      <c r="BE645" s="18"/>
      <c r="BF645" s="18"/>
      <c r="BG645" s="18"/>
      <c r="BH645" s="18"/>
      <c r="BI645" s="18"/>
      <c r="BJ645" s="18"/>
      <c r="BK645" s="18"/>
      <c r="BL645" s="18"/>
      <c r="BM645" s="18"/>
      <c r="BN645" s="18"/>
      <c r="BO645" s="18"/>
      <c r="BP645" s="18"/>
      <c r="BQ645" s="18"/>
      <c r="BR645" s="18"/>
      <c r="BS645" s="18"/>
      <c r="BT645" s="18"/>
      <c r="BU645" s="18"/>
      <c r="BV645" s="18"/>
      <c r="BW645" s="18"/>
      <c r="BX645" s="18"/>
      <c r="BY645" s="18"/>
      <c r="BZ645" s="18"/>
      <c r="CA645" s="18"/>
      <c r="CB645" s="18"/>
      <c r="CC645" s="18"/>
      <c r="CD645" s="18"/>
      <c r="CE645" s="18"/>
      <c r="CF645" s="18"/>
      <c r="CG645" s="18"/>
      <c r="CH645" s="18"/>
      <c r="CI645" s="18"/>
      <c r="CJ645" s="18"/>
      <c r="CK645" s="18"/>
      <c r="CL645" s="18"/>
      <c r="CM645" s="18"/>
      <c r="CN645" s="18"/>
      <c r="CO645" s="18"/>
      <c r="CP645" s="18"/>
      <c r="CQ645" s="18"/>
      <c r="CR645" s="18"/>
      <c r="CS645" s="18"/>
      <c r="CT645" s="18"/>
      <c r="CU645" s="18"/>
      <c r="CV645" s="18"/>
      <c r="CW645" s="18"/>
      <c r="CX645" s="18"/>
      <c r="CY645" s="18"/>
      <c r="CZ645" s="18"/>
      <c r="DA645" s="18"/>
      <c r="DB645" s="18"/>
      <c r="DC645" s="18"/>
      <c r="DD645" s="18"/>
      <c r="DE645" s="18"/>
      <c r="DF645" s="18"/>
      <c r="DG645" s="18"/>
      <c r="DH645" s="18"/>
      <c r="DI645" s="18"/>
      <c r="DJ645" s="18"/>
      <c r="DK645" s="18"/>
      <c r="DL645" s="18"/>
      <c r="DM645" s="18"/>
      <c r="DN645" s="18"/>
    </row>
    <row r="646" spans="43:118" x14ac:dyDescent="0.2"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8"/>
      <c r="BB646" s="18"/>
      <c r="BC646" s="18"/>
      <c r="BD646" s="18"/>
      <c r="BE646" s="18"/>
      <c r="BF646" s="18"/>
      <c r="BG646" s="18"/>
      <c r="BH646" s="18"/>
      <c r="BI646" s="18"/>
      <c r="BJ646" s="18"/>
      <c r="BK646" s="18"/>
      <c r="BL646" s="18"/>
      <c r="BM646" s="18"/>
      <c r="BN646" s="18"/>
      <c r="BO646" s="18"/>
      <c r="BP646" s="18"/>
      <c r="BQ646" s="18"/>
      <c r="BR646" s="18"/>
      <c r="BS646" s="18"/>
      <c r="BT646" s="18"/>
      <c r="BU646" s="18"/>
      <c r="BV646" s="18"/>
      <c r="BW646" s="18"/>
      <c r="BX646" s="18"/>
      <c r="BY646" s="18"/>
      <c r="BZ646" s="18"/>
      <c r="CA646" s="18"/>
      <c r="CB646" s="18"/>
      <c r="CC646" s="18"/>
      <c r="CD646" s="18"/>
      <c r="CE646" s="18"/>
      <c r="CF646" s="18"/>
      <c r="CG646" s="18"/>
      <c r="CH646" s="18"/>
      <c r="CI646" s="18"/>
      <c r="CJ646" s="18"/>
      <c r="CK646" s="18"/>
      <c r="CL646" s="18"/>
      <c r="CM646" s="18"/>
      <c r="CN646" s="18"/>
      <c r="CO646" s="18"/>
      <c r="CP646" s="18"/>
      <c r="CQ646" s="18"/>
      <c r="CR646" s="18"/>
      <c r="CS646" s="18"/>
      <c r="CT646" s="18"/>
      <c r="CU646" s="18"/>
      <c r="CV646" s="18"/>
      <c r="CW646" s="18"/>
      <c r="CX646" s="18"/>
      <c r="CY646" s="18"/>
      <c r="CZ646" s="18"/>
      <c r="DA646" s="18"/>
      <c r="DB646" s="18"/>
      <c r="DC646" s="18"/>
      <c r="DD646" s="18"/>
      <c r="DE646" s="18"/>
      <c r="DF646" s="18"/>
      <c r="DG646" s="18"/>
      <c r="DH646" s="18"/>
      <c r="DI646" s="18"/>
      <c r="DJ646" s="18"/>
      <c r="DK646" s="18"/>
      <c r="DL646" s="18"/>
      <c r="DM646" s="18"/>
      <c r="DN646" s="18"/>
    </row>
    <row r="647" spans="43:118" x14ac:dyDescent="0.2"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  <c r="BC647" s="18"/>
      <c r="BD647" s="18"/>
      <c r="BE647" s="18"/>
      <c r="BF647" s="18"/>
      <c r="BG647" s="18"/>
      <c r="BH647" s="18"/>
      <c r="BI647" s="18"/>
      <c r="BJ647" s="18"/>
      <c r="BK647" s="18"/>
      <c r="BL647" s="18"/>
      <c r="BM647" s="18"/>
      <c r="BN647" s="18"/>
      <c r="BO647" s="18"/>
      <c r="BP647" s="18"/>
      <c r="BQ647" s="18"/>
      <c r="BR647" s="18"/>
      <c r="BS647" s="18"/>
      <c r="BT647" s="18"/>
      <c r="BU647" s="18"/>
      <c r="BV647" s="18"/>
      <c r="BW647" s="18"/>
      <c r="BX647" s="18"/>
      <c r="BY647" s="18"/>
      <c r="BZ647" s="18"/>
      <c r="CA647" s="18"/>
      <c r="CB647" s="18"/>
      <c r="CC647" s="18"/>
      <c r="CD647" s="18"/>
      <c r="CE647" s="18"/>
      <c r="CF647" s="18"/>
      <c r="CG647" s="18"/>
      <c r="CH647" s="18"/>
      <c r="CI647" s="18"/>
      <c r="CJ647" s="18"/>
      <c r="CK647" s="18"/>
      <c r="CL647" s="18"/>
      <c r="CM647" s="18"/>
      <c r="CN647" s="18"/>
      <c r="CO647" s="18"/>
      <c r="CP647" s="18"/>
      <c r="CQ647" s="18"/>
      <c r="CR647" s="18"/>
      <c r="CS647" s="18"/>
      <c r="CT647" s="18"/>
      <c r="CU647" s="18"/>
      <c r="CV647" s="18"/>
      <c r="CW647" s="18"/>
      <c r="CX647" s="18"/>
      <c r="CY647" s="18"/>
      <c r="CZ647" s="18"/>
      <c r="DA647" s="18"/>
      <c r="DB647" s="18"/>
      <c r="DC647" s="18"/>
      <c r="DD647" s="18"/>
      <c r="DE647" s="18"/>
      <c r="DF647" s="18"/>
      <c r="DG647" s="18"/>
      <c r="DH647" s="18"/>
      <c r="DI647" s="18"/>
      <c r="DJ647" s="18"/>
      <c r="DK647" s="18"/>
      <c r="DL647" s="18"/>
      <c r="DM647" s="18"/>
      <c r="DN647" s="18"/>
    </row>
    <row r="648" spans="43:118" x14ac:dyDescent="0.2"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  <c r="BC648" s="18"/>
      <c r="BD648" s="18"/>
      <c r="BE648" s="18"/>
      <c r="BF648" s="18"/>
      <c r="BG648" s="18"/>
      <c r="BH648" s="18"/>
      <c r="BI648" s="18"/>
      <c r="BJ648" s="18"/>
      <c r="BK648" s="18"/>
      <c r="BL648" s="18"/>
      <c r="BM648" s="18"/>
      <c r="BN648" s="18"/>
      <c r="BO648" s="18"/>
      <c r="BP648" s="18"/>
      <c r="BQ648" s="18"/>
      <c r="BR648" s="18"/>
      <c r="BS648" s="18"/>
      <c r="BT648" s="18"/>
      <c r="BU648" s="18"/>
      <c r="BV648" s="18"/>
      <c r="BW648" s="18"/>
      <c r="BX648" s="18"/>
      <c r="BY648" s="18"/>
      <c r="BZ648" s="18"/>
      <c r="CA648" s="18"/>
      <c r="CB648" s="18"/>
      <c r="CC648" s="18"/>
      <c r="CD648" s="18"/>
      <c r="CE648" s="18"/>
      <c r="CF648" s="18"/>
      <c r="CG648" s="18"/>
      <c r="CH648" s="18"/>
      <c r="CI648" s="18"/>
      <c r="CJ648" s="18"/>
      <c r="CK648" s="18"/>
      <c r="CL648" s="18"/>
      <c r="CM648" s="18"/>
      <c r="CN648" s="18"/>
      <c r="CO648" s="18"/>
      <c r="CP648" s="18"/>
      <c r="CQ648" s="18"/>
      <c r="CR648" s="18"/>
      <c r="CS648" s="18"/>
      <c r="CT648" s="18"/>
      <c r="CU648" s="18"/>
      <c r="CV648" s="18"/>
      <c r="CW648" s="18"/>
      <c r="CX648" s="18"/>
      <c r="CY648" s="18"/>
      <c r="CZ648" s="18"/>
      <c r="DA648" s="18"/>
      <c r="DB648" s="18"/>
      <c r="DC648" s="18"/>
      <c r="DD648" s="18"/>
      <c r="DE648" s="18"/>
      <c r="DF648" s="18"/>
      <c r="DG648" s="18"/>
      <c r="DH648" s="18"/>
      <c r="DI648" s="18"/>
      <c r="DJ648" s="18"/>
      <c r="DK648" s="18"/>
      <c r="DL648" s="18"/>
      <c r="DM648" s="18"/>
      <c r="DN648" s="18"/>
    </row>
    <row r="649" spans="43:118" x14ac:dyDescent="0.2"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  <c r="BC649" s="18"/>
      <c r="BD649" s="18"/>
      <c r="BE649" s="18"/>
      <c r="BF649" s="18"/>
      <c r="BG649" s="18"/>
      <c r="BH649" s="18"/>
      <c r="BI649" s="18"/>
      <c r="BJ649" s="18"/>
      <c r="BK649" s="18"/>
      <c r="BL649" s="18"/>
      <c r="BM649" s="18"/>
      <c r="BN649" s="18"/>
      <c r="BO649" s="18"/>
      <c r="BP649" s="18"/>
      <c r="BQ649" s="18"/>
      <c r="BR649" s="18"/>
      <c r="BS649" s="18"/>
      <c r="BT649" s="18"/>
      <c r="BU649" s="18"/>
      <c r="BV649" s="18"/>
      <c r="BW649" s="18"/>
      <c r="BX649" s="18"/>
      <c r="BY649" s="18"/>
      <c r="BZ649" s="18"/>
      <c r="CA649" s="18"/>
      <c r="CB649" s="18"/>
      <c r="CC649" s="18"/>
      <c r="CD649" s="18"/>
      <c r="CE649" s="18"/>
      <c r="CF649" s="18"/>
      <c r="CG649" s="18"/>
      <c r="CH649" s="18"/>
      <c r="CI649" s="18"/>
      <c r="CJ649" s="18"/>
      <c r="CK649" s="18"/>
      <c r="CL649" s="18"/>
      <c r="CM649" s="18"/>
      <c r="CN649" s="18"/>
      <c r="CO649" s="18"/>
      <c r="CP649" s="18"/>
      <c r="CQ649" s="18"/>
      <c r="CR649" s="18"/>
      <c r="CS649" s="18"/>
      <c r="CT649" s="18"/>
      <c r="CU649" s="18"/>
      <c r="CV649" s="18"/>
      <c r="CW649" s="18"/>
      <c r="CX649" s="18"/>
      <c r="CY649" s="18"/>
      <c r="CZ649" s="18"/>
      <c r="DA649" s="18"/>
      <c r="DB649" s="18"/>
      <c r="DC649" s="18"/>
      <c r="DD649" s="18"/>
      <c r="DE649" s="18"/>
      <c r="DF649" s="18"/>
      <c r="DG649" s="18"/>
      <c r="DH649" s="18"/>
      <c r="DI649" s="18"/>
      <c r="DJ649" s="18"/>
      <c r="DK649" s="18"/>
      <c r="DL649" s="18"/>
      <c r="DM649" s="18"/>
      <c r="DN649" s="18"/>
    </row>
    <row r="650" spans="43:118" x14ac:dyDescent="0.2"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  <c r="BC650" s="18"/>
      <c r="BD650" s="18"/>
      <c r="BE650" s="18"/>
      <c r="BF650" s="18"/>
      <c r="BG650" s="18"/>
      <c r="BH650" s="18"/>
      <c r="BI650" s="18"/>
      <c r="BJ650" s="18"/>
      <c r="BK650" s="18"/>
      <c r="BL650" s="18"/>
      <c r="BM650" s="18"/>
      <c r="BN650" s="18"/>
      <c r="BO650" s="18"/>
      <c r="BP650" s="18"/>
      <c r="BQ650" s="18"/>
      <c r="BR650" s="18"/>
      <c r="BS650" s="18"/>
      <c r="BT650" s="18"/>
      <c r="BU650" s="18"/>
      <c r="BV650" s="18"/>
      <c r="BW650" s="18"/>
      <c r="BX650" s="18"/>
      <c r="BY650" s="18"/>
      <c r="BZ650" s="18"/>
      <c r="CA650" s="18"/>
      <c r="CB650" s="18"/>
      <c r="CC650" s="18"/>
      <c r="CD650" s="18"/>
      <c r="CE650" s="18"/>
      <c r="CF650" s="18"/>
      <c r="CG650" s="18"/>
      <c r="CH650" s="18"/>
      <c r="CI650" s="18"/>
      <c r="CJ650" s="18"/>
      <c r="CK650" s="18"/>
      <c r="CL650" s="18"/>
      <c r="CM650" s="18"/>
      <c r="CN650" s="18"/>
      <c r="CO650" s="18"/>
      <c r="CP650" s="18"/>
      <c r="CQ650" s="18"/>
      <c r="CR650" s="18"/>
      <c r="CS650" s="18"/>
      <c r="CT650" s="18"/>
      <c r="CU650" s="18"/>
      <c r="CV650" s="18"/>
      <c r="CW650" s="18"/>
      <c r="CX650" s="18"/>
      <c r="CY650" s="18"/>
      <c r="CZ650" s="18"/>
      <c r="DA650" s="18"/>
      <c r="DB650" s="18"/>
      <c r="DC650" s="18"/>
      <c r="DD650" s="18"/>
      <c r="DE650" s="18"/>
      <c r="DF650" s="18"/>
      <c r="DG650" s="18"/>
      <c r="DH650" s="18"/>
      <c r="DI650" s="18"/>
      <c r="DJ650" s="18"/>
      <c r="DK650" s="18"/>
      <c r="DL650" s="18"/>
      <c r="DM650" s="18"/>
      <c r="DN650" s="18"/>
    </row>
    <row r="651" spans="43:118" x14ac:dyDescent="0.2"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8"/>
      <c r="BB651" s="18"/>
      <c r="BC651" s="18"/>
      <c r="BD651" s="18"/>
      <c r="BE651" s="18"/>
      <c r="BF651" s="18"/>
      <c r="BG651" s="18"/>
      <c r="BH651" s="18"/>
      <c r="BI651" s="18"/>
      <c r="BJ651" s="18"/>
      <c r="BK651" s="18"/>
      <c r="BL651" s="18"/>
      <c r="BM651" s="18"/>
      <c r="BN651" s="18"/>
      <c r="BO651" s="18"/>
      <c r="BP651" s="18"/>
      <c r="BQ651" s="18"/>
      <c r="BR651" s="18"/>
      <c r="BS651" s="18"/>
      <c r="BT651" s="18"/>
      <c r="BU651" s="18"/>
      <c r="BV651" s="18"/>
      <c r="BW651" s="18"/>
      <c r="BX651" s="18"/>
      <c r="BY651" s="18"/>
      <c r="BZ651" s="18"/>
      <c r="CA651" s="18"/>
      <c r="CB651" s="18"/>
      <c r="CC651" s="18"/>
      <c r="CD651" s="18"/>
      <c r="CE651" s="18"/>
      <c r="CF651" s="18"/>
      <c r="CG651" s="18"/>
      <c r="CH651" s="18"/>
      <c r="CI651" s="18"/>
      <c r="CJ651" s="18"/>
      <c r="CK651" s="18"/>
      <c r="CL651" s="18"/>
      <c r="CM651" s="18"/>
      <c r="CN651" s="18"/>
      <c r="CO651" s="18"/>
      <c r="CP651" s="18"/>
      <c r="CQ651" s="18"/>
      <c r="CR651" s="18"/>
      <c r="CS651" s="18"/>
      <c r="CT651" s="18"/>
      <c r="CU651" s="18"/>
      <c r="CV651" s="18"/>
      <c r="CW651" s="18"/>
      <c r="CX651" s="18"/>
      <c r="CY651" s="18"/>
      <c r="CZ651" s="18"/>
      <c r="DA651" s="18"/>
      <c r="DB651" s="18"/>
      <c r="DC651" s="18"/>
      <c r="DD651" s="18"/>
      <c r="DE651" s="18"/>
      <c r="DF651" s="18"/>
      <c r="DG651" s="18"/>
      <c r="DH651" s="18"/>
      <c r="DI651" s="18"/>
      <c r="DJ651" s="18"/>
      <c r="DK651" s="18"/>
      <c r="DL651" s="18"/>
      <c r="DM651" s="18"/>
      <c r="DN651" s="18"/>
    </row>
    <row r="652" spans="43:118" x14ac:dyDescent="0.2"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  <c r="BC652" s="18"/>
      <c r="BD652" s="18"/>
      <c r="BE652" s="18"/>
      <c r="BF652" s="18"/>
      <c r="BG652" s="18"/>
      <c r="BH652" s="18"/>
      <c r="BI652" s="18"/>
      <c r="BJ652" s="18"/>
      <c r="BK652" s="18"/>
      <c r="BL652" s="18"/>
      <c r="BM652" s="18"/>
      <c r="BN652" s="18"/>
      <c r="BO652" s="18"/>
      <c r="BP652" s="18"/>
      <c r="BQ652" s="18"/>
      <c r="BR652" s="18"/>
      <c r="BS652" s="18"/>
      <c r="BT652" s="18"/>
      <c r="BU652" s="18"/>
      <c r="BV652" s="18"/>
      <c r="BW652" s="18"/>
      <c r="BX652" s="18"/>
      <c r="BY652" s="18"/>
      <c r="BZ652" s="18"/>
      <c r="CA652" s="18"/>
      <c r="CB652" s="18"/>
      <c r="CC652" s="18"/>
      <c r="CD652" s="18"/>
      <c r="CE652" s="18"/>
      <c r="CF652" s="18"/>
      <c r="CG652" s="18"/>
      <c r="CH652" s="18"/>
      <c r="CI652" s="18"/>
      <c r="CJ652" s="18"/>
      <c r="CK652" s="18"/>
      <c r="CL652" s="18"/>
      <c r="CM652" s="18"/>
      <c r="CN652" s="18"/>
      <c r="CO652" s="18"/>
      <c r="CP652" s="18"/>
      <c r="CQ652" s="18"/>
      <c r="CR652" s="18"/>
      <c r="CS652" s="18"/>
      <c r="CT652" s="18"/>
      <c r="CU652" s="18"/>
      <c r="CV652" s="18"/>
      <c r="CW652" s="18"/>
      <c r="CX652" s="18"/>
      <c r="CY652" s="18"/>
      <c r="CZ652" s="18"/>
      <c r="DA652" s="18"/>
      <c r="DB652" s="18"/>
      <c r="DC652" s="18"/>
      <c r="DD652" s="18"/>
      <c r="DE652" s="18"/>
      <c r="DF652" s="18"/>
      <c r="DG652" s="18"/>
      <c r="DH652" s="18"/>
      <c r="DI652" s="18"/>
      <c r="DJ652" s="18"/>
      <c r="DK652" s="18"/>
      <c r="DL652" s="18"/>
      <c r="DM652" s="18"/>
      <c r="DN652" s="18"/>
    </row>
    <row r="653" spans="43:118" x14ac:dyDescent="0.2"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  <c r="BC653" s="18"/>
      <c r="BD653" s="18"/>
      <c r="BE653" s="18"/>
      <c r="BF653" s="18"/>
      <c r="BG653" s="18"/>
      <c r="BH653" s="18"/>
      <c r="BI653" s="18"/>
      <c r="BJ653" s="18"/>
      <c r="BK653" s="18"/>
      <c r="BL653" s="18"/>
      <c r="BM653" s="18"/>
      <c r="BN653" s="18"/>
      <c r="BO653" s="18"/>
      <c r="BP653" s="18"/>
      <c r="BQ653" s="18"/>
      <c r="BR653" s="18"/>
      <c r="BS653" s="18"/>
      <c r="BT653" s="18"/>
      <c r="BU653" s="18"/>
      <c r="BV653" s="18"/>
      <c r="BW653" s="18"/>
      <c r="BX653" s="18"/>
      <c r="BY653" s="18"/>
      <c r="BZ653" s="18"/>
      <c r="CA653" s="18"/>
      <c r="CB653" s="18"/>
      <c r="CC653" s="18"/>
      <c r="CD653" s="18"/>
      <c r="CE653" s="18"/>
      <c r="CF653" s="18"/>
      <c r="CG653" s="18"/>
      <c r="CH653" s="18"/>
      <c r="CI653" s="18"/>
      <c r="CJ653" s="18"/>
      <c r="CK653" s="18"/>
      <c r="CL653" s="18"/>
      <c r="CM653" s="18"/>
      <c r="CN653" s="18"/>
      <c r="CO653" s="18"/>
      <c r="CP653" s="18"/>
      <c r="CQ653" s="18"/>
      <c r="CR653" s="18"/>
      <c r="CS653" s="18"/>
      <c r="CT653" s="18"/>
      <c r="CU653" s="18"/>
      <c r="CV653" s="18"/>
      <c r="CW653" s="18"/>
      <c r="CX653" s="18"/>
      <c r="CY653" s="18"/>
      <c r="CZ653" s="18"/>
      <c r="DA653" s="18"/>
      <c r="DB653" s="18"/>
      <c r="DC653" s="18"/>
      <c r="DD653" s="18"/>
      <c r="DE653" s="18"/>
      <c r="DF653" s="18"/>
      <c r="DG653" s="18"/>
      <c r="DH653" s="18"/>
      <c r="DI653" s="18"/>
      <c r="DJ653" s="18"/>
      <c r="DK653" s="18"/>
      <c r="DL653" s="18"/>
      <c r="DM653" s="18"/>
      <c r="DN653" s="18"/>
    </row>
    <row r="654" spans="43:118" x14ac:dyDescent="0.2"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8"/>
      <c r="BB654" s="18"/>
      <c r="BC654" s="18"/>
      <c r="BD654" s="18"/>
      <c r="BE654" s="18"/>
      <c r="BF654" s="18"/>
      <c r="BG654" s="18"/>
      <c r="BH654" s="18"/>
      <c r="BI654" s="18"/>
      <c r="BJ654" s="18"/>
      <c r="BK654" s="18"/>
      <c r="BL654" s="18"/>
      <c r="BM654" s="18"/>
      <c r="BN654" s="18"/>
      <c r="BO654" s="18"/>
      <c r="BP654" s="18"/>
      <c r="BQ654" s="18"/>
      <c r="BR654" s="18"/>
      <c r="BS654" s="18"/>
      <c r="BT654" s="18"/>
      <c r="BU654" s="18"/>
      <c r="BV654" s="18"/>
      <c r="BW654" s="18"/>
      <c r="BX654" s="18"/>
      <c r="BY654" s="18"/>
      <c r="BZ654" s="18"/>
      <c r="CA654" s="18"/>
      <c r="CB654" s="18"/>
      <c r="CC654" s="18"/>
      <c r="CD654" s="18"/>
      <c r="CE654" s="18"/>
      <c r="CF654" s="18"/>
      <c r="CG654" s="18"/>
      <c r="CH654" s="18"/>
      <c r="CI654" s="18"/>
      <c r="CJ654" s="18"/>
      <c r="CK654" s="18"/>
      <c r="CL654" s="18"/>
      <c r="CM654" s="18"/>
      <c r="CN654" s="18"/>
      <c r="CO654" s="18"/>
      <c r="CP654" s="18"/>
      <c r="CQ654" s="18"/>
      <c r="CR654" s="18"/>
      <c r="CS654" s="18"/>
      <c r="CT654" s="18"/>
      <c r="CU654" s="18"/>
      <c r="CV654" s="18"/>
      <c r="CW654" s="18"/>
      <c r="CX654" s="18"/>
      <c r="CY654" s="18"/>
      <c r="CZ654" s="18"/>
      <c r="DA654" s="18"/>
      <c r="DB654" s="18"/>
      <c r="DC654" s="18"/>
      <c r="DD654" s="18"/>
      <c r="DE654" s="18"/>
      <c r="DF654" s="18"/>
      <c r="DG654" s="18"/>
      <c r="DH654" s="18"/>
      <c r="DI654" s="18"/>
      <c r="DJ654" s="18"/>
      <c r="DK654" s="18"/>
      <c r="DL654" s="18"/>
      <c r="DM654" s="18"/>
      <c r="DN654" s="18"/>
    </row>
    <row r="655" spans="43:118" x14ac:dyDescent="0.2"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  <c r="BD655" s="18"/>
      <c r="BE655" s="18"/>
      <c r="BF655" s="18"/>
      <c r="BG655" s="18"/>
      <c r="BH655" s="18"/>
      <c r="BI655" s="18"/>
      <c r="BJ655" s="18"/>
      <c r="BK655" s="18"/>
      <c r="BL655" s="18"/>
      <c r="BM655" s="18"/>
      <c r="BN655" s="18"/>
      <c r="BO655" s="18"/>
      <c r="BP655" s="18"/>
      <c r="BQ655" s="18"/>
      <c r="BR655" s="18"/>
      <c r="BS655" s="18"/>
      <c r="BT655" s="18"/>
      <c r="BU655" s="18"/>
      <c r="BV655" s="18"/>
      <c r="BW655" s="18"/>
      <c r="BX655" s="18"/>
      <c r="BY655" s="18"/>
      <c r="BZ655" s="18"/>
      <c r="CA655" s="18"/>
      <c r="CB655" s="18"/>
      <c r="CC655" s="18"/>
      <c r="CD655" s="18"/>
      <c r="CE655" s="18"/>
      <c r="CF655" s="18"/>
      <c r="CG655" s="18"/>
      <c r="CH655" s="18"/>
      <c r="CI655" s="18"/>
      <c r="CJ655" s="18"/>
      <c r="CK655" s="18"/>
      <c r="CL655" s="18"/>
      <c r="CM655" s="18"/>
      <c r="CN655" s="18"/>
      <c r="CO655" s="18"/>
      <c r="CP655" s="18"/>
      <c r="CQ655" s="18"/>
      <c r="CR655" s="18"/>
      <c r="CS655" s="18"/>
      <c r="CT655" s="18"/>
      <c r="CU655" s="18"/>
      <c r="CV655" s="18"/>
      <c r="CW655" s="18"/>
      <c r="CX655" s="18"/>
      <c r="CY655" s="18"/>
      <c r="CZ655" s="18"/>
      <c r="DA655" s="18"/>
      <c r="DB655" s="18"/>
      <c r="DC655" s="18"/>
      <c r="DD655" s="18"/>
      <c r="DE655" s="18"/>
      <c r="DF655" s="18"/>
      <c r="DG655" s="18"/>
      <c r="DH655" s="18"/>
      <c r="DI655" s="18"/>
      <c r="DJ655" s="18"/>
      <c r="DK655" s="18"/>
      <c r="DL655" s="18"/>
      <c r="DM655" s="18"/>
      <c r="DN655" s="18"/>
    </row>
    <row r="656" spans="43:118" x14ac:dyDescent="0.2"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  <c r="BD656" s="18"/>
      <c r="BE656" s="18"/>
      <c r="BF656" s="18"/>
      <c r="BG656" s="18"/>
      <c r="BH656" s="18"/>
      <c r="BI656" s="18"/>
      <c r="BJ656" s="18"/>
      <c r="BK656" s="18"/>
      <c r="BL656" s="18"/>
      <c r="BM656" s="18"/>
      <c r="BN656" s="18"/>
      <c r="BO656" s="18"/>
      <c r="BP656" s="18"/>
      <c r="BQ656" s="18"/>
      <c r="BR656" s="18"/>
      <c r="BS656" s="18"/>
      <c r="BT656" s="18"/>
      <c r="BU656" s="18"/>
      <c r="BV656" s="18"/>
      <c r="BW656" s="18"/>
      <c r="BX656" s="18"/>
      <c r="BY656" s="18"/>
      <c r="BZ656" s="18"/>
      <c r="CA656" s="18"/>
      <c r="CB656" s="18"/>
      <c r="CC656" s="18"/>
      <c r="CD656" s="18"/>
      <c r="CE656" s="18"/>
      <c r="CF656" s="18"/>
      <c r="CG656" s="18"/>
      <c r="CH656" s="18"/>
      <c r="CI656" s="18"/>
      <c r="CJ656" s="18"/>
      <c r="CK656" s="18"/>
      <c r="CL656" s="18"/>
      <c r="CM656" s="18"/>
      <c r="CN656" s="18"/>
      <c r="CO656" s="18"/>
      <c r="CP656" s="18"/>
      <c r="CQ656" s="18"/>
      <c r="CR656" s="18"/>
      <c r="CS656" s="18"/>
      <c r="CT656" s="18"/>
      <c r="CU656" s="18"/>
      <c r="CV656" s="18"/>
      <c r="CW656" s="18"/>
      <c r="CX656" s="18"/>
      <c r="CY656" s="18"/>
      <c r="CZ656" s="18"/>
      <c r="DA656" s="18"/>
      <c r="DB656" s="18"/>
      <c r="DC656" s="18"/>
      <c r="DD656" s="18"/>
      <c r="DE656" s="18"/>
      <c r="DF656" s="18"/>
      <c r="DG656" s="18"/>
      <c r="DH656" s="18"/>
      <c r="DI656" s="18"/>
      <c r="DJ656" s="18"/>
      <c r="DK656" s="18"/>
      <c r="DL656" s="18"/>
      <c r="DM656" s="18"/>
      <c r="DN656" s="18"/>
    </row>
    <row r="657" spans="43:118" x14ac:dyDescent="0.2"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  <c r="BC657" s="18"/>
      <c r="BD657" s="18"/>
      <c r="BE657" s="18"/>
      <c r="BF657" s="18"/>
      <c r="BG657" s="18"/>
      <c r="BH657" s="18"/>
      <c r="BI657" s="18"/>
      <c r="BJ657" s="18"/>
      <c r="BK657" s="18"/>
      <c r="BL657" s="18"/>
      <c r="BM657" s="18"/>
      <c r="BN657" s="18"/>
      <c r="BO657" s="18"/>
      <c r="BP657" s="18"/>
      <c r="BQ657" s="18"/>
      <c r="BR657" s="18"/>
      <c r="BS657" s="18"/>
      <c r="BT657" s="18"/>
      <c r="BU657" s="18"/>
      <c r="BV657" s="18"/>
      <c r="BW657" s="18"/>
      <c r="BX657" s="18"/>
      <c r="BY657" s="18"/>
      <c r="BZ657" s="18"/>
      <c r="CA657" s="18"/>
      <c r="CB657" s="18"/>
      <c r="CC657" s="18"/>
      <c r="CD657" s="18"/>
      <c r="CE657" s="18"/>
      <c r="CF657" s="18"/>
      <c r="CG657" s="18"/>
      <c r="CH657" s="18"/>
      <c r="CI657" s="18"/>
      <c r="CJ657" s="18"/>
      <c r="CK657" s="18"/>
      <c r="CL657" s="18"/>
      <c r="CM657" s="18"/>
      <c r="CN657" s="18"/>
      <c r="CO657" s="18"/>
      <c r="CP657" s="18"/>
      <c r="CQ657" s="18"/>
      <c r="CR657" s="18"/>
      <c r="CS657" s="18"/>
      <c r="CT657" s="18"/>
      <c r="CU657" s="18"/>
      <c r="CV657" s="18"/>
      <c r="CW657" s="18"/>
      <c r="CX657" s="18"/>
      <c r="CY657" s="18"/>
      <c r="CZ657" s="18"/>
      <c r="DA657" s="18"/>
      <c r="DB657" s="18"/>
      <c r="DC657" s="18"/>
      <c r="DD657" s="18"/>
      <c r="DE657" s="18"/>
      <c r="DF657" s="18"/>
      <c r="DG657" s="18"/>
      <c r="DH657" s="18"/>
      <c r="DI657" s="18"/>
      <c r="DJ657" s="18"/>
      <c r="DK657" s="18"/>
      <c r="DL657" s="18"/>
      <c r="DM657" s="18"/>
      <c r="DN657" s="18"/>
    </row>
    <row r="658" spans="43:118" x14ac:dyDescent="0.2"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8"/>
      <c r="BE658" s="18"/>
      <c r="BF658" s="18"/>
      <c r="BG658" s="18"/>
      <c r="BH658" s="18"/>
      <c r="BI658" s="18"/>
      <c r="BJ658" s="18"/>
      <c r="BK658" s="18"/>
      <c r="BL658" s="18"/>
      <c r="BM658" s="18"/>
      <c r="BN658" s="18"/>
      <c r="BO658" s="18"/>
      <c r="BP658" s="18"/>
      <c r="BQ658" s="18"/>
      <c r="BR658" s="18"/>
      <c r="BS658" s="18"/>
      <c r="BT658" s="18"/>
      <c r="BU658" s="18"/>
      <c r="BV658" s="18"/>
      <c r="BW658" s="18"/>
      <c r="BX658" s="18"/>
      <c r="BY658" s="18"/>
      <c r="BZ658" s="18"/>
      <c r="CA658" s="18"/>
      <c r="CB658" s="18"/>
      <c r="CC658" s="18"/>
      <c r="CD658" s="18"/>
      <c r="CE658" s="18"/>
      <c r="CF658" s="18"/>
      <c r="CG658" s="18"/>
      <c r="CH658" s="18"/>
      <c r="CI658" s="18"/>
      <c r="CJ658" s="18"/>
      <c r="CK658" s="18"/>
      <c r="CL658" s="18"/>
      <c r="CM658" s="18"/>
      <c r="CN658" s="18"/>
      <c r="CO658" s="18"/>
      <c r="CP658" s="18"/>
      <c r="CQ658" s="18"/>
      <c r="CR658" s="18"/>
      <c r="CS658" s="18"/>
      <c r="CT658" s="18"/>
      <c r="CU658" s="18"/>
      <c r="CV658" s="18"/>
      <c r="CW658" s="18"/>
      <c r="CX658" s="18"/>
      <c r="CY658" s="18"/>
      <c r="CZ658" s="18"/>
      <c r="DA658" s="18"/>
      <c r="DB658" s="18"/>
      <c r="DC658" s="18"/>
      <c r="DD658" s="18"/>
      <c r="DE658" s="18"/>
      <c r="DF658" s="18"/>
      <c r="DG658" s="18"/>
      <c r="DH658" s="18"/>
      <c r="DI658" s="18"/>
      <c r="DJ658" s="18"/>
      <c r="DK658" s="18"/>
      <c r="DL658" s="18"/>
      <c r="DM658" s="18"/>
      <c r="DN658" s="18"/>
    </row>
    <row r="659" spans="43:118" x14ac:dyDescent="0.2"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  <c r="BC659" s="18"/>
      <c r="BD659" s="18"/>
      <c r="BE659" s="18"/>
      <c r="BF659" s="18"/>
      <c r="BG659" s="18"/>
      <c r="BH659" s="18"/>
      <c r="BI659" s="18"/>
      <c r="BJ659" s="18"/>
      <c r="BK659" s="18"/>
      <c r="BL659" s="18"/>
      <c r="BM659" s="18"/>
      <c r="BN659" s="18"/>
      <c r="BO659" s="18"/>
      <c r="BP659" s="18"/>
      <c r="BQ659" s="18"/>
      <c r="BR659" s="18"/>
      <c r="BS659" s="18"/>
      <c r="BT659" s="18"/>
      <c r="BU659" s="18"/>
      <c r="BV659" s="18"/>
      <c r="BW659" s="18"/>
      <c r="BX659" s="18"/>
      <c r="BY659" s="18"/>
      <c r="BZ659" s="18"/>
      <c r="CA659" s="18"/>
      <c r="CB659" s="18"/>
      <c r="CC659" s="18"/>
      <c r="CD659" s="18"/>
      <c r="CE659" s="18"/>
      <c r="CF659" s="18"/>
      <c r="CG659" s="18"/>
      <c r="CH659" s="18"/>
      <c r="CI659" s="18"/>
      <c r="CJ659" s="18"/>
      <c r="CK659" s="18"/>
      <c r="CL659" s="18"/>
      <c r="CM659" s="18"/>
      <c r="CN659" s="18"/>
      <c r="CO659" s="18"/>
      <c r="CP659" s="18"/>
      <c r="CQ659" s="18"/>
      <c r="CR659" s="18"/>
      <c r="CS659" s="18"/>
      <c r="CT659" s="18"/>
      <c r="CU659" s="18"/>
      <c r="CV659" s="18"/>
      <c r="CW659" s="18"/>
      <c r="CX659" s="18"/>
      <c r="CY659" s="18"/>
      <c r="CZ659" s="18"/>
      <c r="DA659" s="18"/>
      <c r="DB659" s="18"/>
      <c r="DC659" s="18"/>
      <c r="DD659" s="18"/>
      <c r="DE659" s="18"/>
      <c r="DF659" s="18"/>
      <c r="DG659" s="18"/>
      <c r="DH659" s="18"/>
      <c r="DI659" s="18"/>
      <c r="DJ659" s="18"/>
      <c r="DK659" s="18"/>
      <c r="DL659" s="18"/>
      <c r="DM659" s="18"/>
      <c r="DN659" s="18"/>
    </row>
    <row r="660" spans="43:118" x14ac:dyDescent="0.2"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  <c r="BD660" s="18"/>
      <c r="BE660" s="18"/>
      <c r="BF660" s="18"/>
      <c r="BG660" s="18"/>
      <c r="BH660" s="18"/>
      <c r="BI660" s="18"/>
      <c r="BJ660" s="18"/>
      <c r="BK660" s="18"/>
      <c r="BL660" s="18"/>
      <c r="BM660" s="18"/>
      <c r="BN660" s="18"/>
      <c r="BO660" s="18"/>
      <c r="BP660" s="18"/>
      <c r="BQ660" s="18"/>
      <c r="BR660" s="18"/>
      <c r="BS660" s="18"/>
      <c r="BT660" s="18"/>
      <c r="BU660" s="18"/>
      <c r="BV660" s="18"/>
      <c r="BW660" s="18"/>
      <c r="BX660" s="18"/>
      <c r="BY660" s="18"/>
      <c r="BZ660" s="18"/>
      <c r="CA660" s="18"/>
      <c r="CB660" s="18"/>
      <c r="CC660" s="18"/>
      <c r="CD660" s="18"/>
      <c r="CE660" s="18"/>
      <c r="CF660" s="18"/>
      <c r="CG660" s="18"/>
      <c r="CH660" s="18"/>
      <c r="CI660" s="18"/>
      <c r="CJ660" s="18"/>
      <c r="CK660" s="18"/>
      <c r="CL660" s="18"/>
      <c r="CM660" s="18"/>
      <c r="CN660" s="18"/>
      <c r="CO660" s="18"/>
      <c r="CP660" s="18"/>
      <c r="CQ660" s="18"/>
      <c r="CR660" s="18"/>
      <c r="CS660" s="18"/>
      <c r="CT660" s="18"/>
      <c r="CU660" s="18"/>
      <c r="CV660" s="18"/>
      <c r="CW660" s="18"/>
      <c r="CX660" s="18"/>
      <c r="CY660" s="18"/>
      <c r="CZ660" s="18"/>
      <c r="DA660" s="18"/>
      <c r="DB660" s="18"/>
      <c r="DC660" s="18"/>
      <c r="DD660" s="18"/>
      <c r="DE660" s="18"/>
      <c r="DF660" s="18"/>
      <c r="DG660" s="18"/>
      <c r="DH660" s="18"/>
      <c r="DI660" s="18"/>
      <c r="DJ660" s="18"/>
      <c r="DK660" s="18"/>
      <c r="DL660" s="18"/>
      <c r="DM660" s="18"/>
      <c r="DN660" s="18"/>
    </row>
    <row r="661" spans="43:118" x14ac:dyDescent="0.2"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  <c r="BG661" s="18"/>
      <c r="BH661" s="18"/>
      <c r="BI661" s="18"/>
      <c r="BJ661" s="18"/>
      <c r="BK661" s="18"/>
      <c r="BL661" s="18"/>
      <c r="BM661" s="18"/>
      <c r="BN661" s="18"/>
      <c r="BO661" s="18"/>
      <c r="BP661" s="18"/>
      <c r="BQ661" s="18"/>
      <c r="BR661" s="18"/>
      <c r="BS661" s="18"/>
      <c r="BT661" s="18"/>
      <c r="BU661" s="18"/>
      <c r="BV661" s="18"/>
      <c r="BW661" s="18"/>
      <c r="BX661" s="18"/>
      <c r="BY661" s="18"/>
      <c r="BZ661" s="18"/>
      <c r="CA661" s="18"/>
      <c r="CB661" s="18"/>
      <c r="CC661" s="18"/>
      <c r="CD661" s="18"/>
      <c r="CE661" s="18"/>
      <c r="CF661" s="18"/>
      <c r="CG661" s="18"/>
      <c r="CH661" s="18"/>
      <c r="CI661" s="18"/>
      <c r="CJ661" s="18"/>
      <c r="CK661" s="18"/>
      <c r="CL661" s="18"/>
      <c r="CM661" s="18"/>
      <c r="CN661" s="18"/>
      <c r="CO661" s="18"/>
      <c r="CP661" s="18"/>
      <c r="CQ661" s="18"/>
      <c r="CR661" s="18"/>
      <c r="CS661" s="18"/>
      <c r="CT661" s="18"/>
      <c r="CU661" s="18"/>
      <c r="CV661" s="18"/>
      <c r="CW661" s="18"/>
      <c r="CX661" s="18"/>
      <c r="CY661" s="18"/>
      <c r="CZ661" s="18"/>
      <c r="DA661" s="18"/>
      <c r="DB661" s="18"/>
      <c r="DC661" s="18"/>
      <c r="DD661" s="18"/>
      <c r="DE661" s="18"/>
      <c r="DF661" s="18"/>
      <c r="DG661" s="18"/>
      <c r="DH661" s="18"/>
      <c r="DI661" s="18"/>
      <c r="DJ661" s="18"/>
      <c r="DK661" s="18"/>
      <c r="DL661" s="18"/>
      <c r="DM661" s="18"/>
      <c r="DN661" s="18"/>
    </row>
    <row r="662" spans="43:118" x14ac:dyDescent="0.2"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  <c r="BH662" s="18"/>
      <c r="BI662" s="18"/>
      <c r="BJ662" s="18"/>
      <c r="BK662" s="18"/>
      <c r="BL662" s="18"/>
      <c r="BM662" s="18"/>
      <c r="BN662" s="18"/>
      <c r="BO662" s="18"/>
      <c r="BP662" s="18"/>
      <c r="BQ662" s="18"/>
      <c r="BR662" s="18"/>
      <c r="BS662" s="18"/>
      <c r="BT662" s="18"/>
      <c r="BU662" s="18"/>
      <c r="BV662" s="18"/>
      <c r="BW662" s="18"/>
      <c r="BX662" s="18"/>
      <c r="BY662" s="18"/>
      <c r="BZ662" s="18"/>
      <c r="CA662" s="18"/>
      <c r="CB662" s="18"/>
      <c r="CC662" s="18"/>
      <c r="CD662" s="18"/>
      <c r="CE662" s="18"/>
      <c r="CF662" s="18"/>
      <c r="CG662" s="18"/>
      <c r="CH662" s="18"/>
      <c r="CI662" s="18"/>
      <c r="CJ662" s="18"/>
      <c r="CK662" s="18"/>
      <c r="CL662" s="18"/>
      <c r="CM662" s="18"/>
      <c r="CN662" s="18"/>
      <c r="CO662" s="18"/>
      <c r="CP662" s="18"/>
      <c r="CQ662" s="18"/>
      <c r="CR662" s="18"/>
      <c r="CS662" s="18"/>
      <c r="CT662" s="18"/>
      <c r="CU662" s="18"/>
      <c r="CV662" s="18"/>
      <c r="CW662" s="18"/>
      <c r="CX662" s="18"/>
      <c r="CY662" s="18"/>
      <c r="CZ662" s="18"/>
      <c r="DA662" s="18"/>
      <c r="DB662" s="18"/>
      <c r="DC662" s="18"/>
      <c r="DD662" s="18"/>
      <c r="DE662" s="18"/>
      <c r="DF662" s="18"/>
      <c r="DG662" s="18"/>
      <c r="DH662" s="18"/>
      <c r="DI662" s="18"/>
      <c r="DJ662" s="18"/>
      <c r="DK662" s="18"/>
      <c r="DL662" s="18"/>
      <c r="DM662" s="18"/>
      <c r="DN662" s="18"/>
    </row>
    <row r="663" spans="43:118" x14ac:dyDescent="0.2"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  <c r="BD663" s="18"/>
      <c r="BE663" s="18"/>
      <c r="BF663" s="18"/>
      <c r="BG663" s="18"/>
      <c r="BH663" s="18"/>
      <c r="BI663" s="18"/>
      <c r="BJ663" s="18"/>
      <c r="BK663" s="18"/>
      <c r="BL663" s="18"/>
      <c r="BM663" s="18"/>
      <c r="BN663" s="18"/>
      <c r="BO663" s="18"/>
      <c r="BP663" s="18"/>
      <c r="BQ663" s="18"/>
      <c r="BR663" s="18"/>
      <c r="BS663" s="18"/>
      <c r="BT663" s="18"/>
      <c r="BU663" s="18"/>
      <c r="BV663" s="18"/>
      <c r="BW663" s="18"/>
      <c r="BX663" s="18"/>
      <c r="BY663" s="18"/>
      <c r="BZ663" s="18"/>
      <c r="CA663" s="18"/>
      <c r="CB663" s="18"/>
      <c r="CC663" s="18"/>
      <c r="CD663" s="18"/>
      <c r="CE663" s="18"/>
      <c r="CF663" s="18"/>
      <c r="CG663" s="18"/>
      <c r="CH663" s="18"/>
      <c r="CI663" s="18"/>
      <c r="CJ663" s="18"/>
      <c r="CK663" s="18"/>
      <c r="CL663" s="18"/>
      <c r="CM663" s="18"/>
      <c r="CN663" s="18"/>
      <c r="CO663" s="18"/>
      <c r="CP663" s="18"/>
      <c r="CQ663" s="18"/>
      <c r="CR663" s="18"/>
      <c r="CS663" s="18"/>
      <c r="CT663" s="18"/>
      <c r="CU663" s="18"/>
      <c r="CV663" s="18"/>
      <c r="CW663" s="18"/>
      <c r="CX663" s="18"/>
      <c r="CY663" s="18"/>
      <c r="CZ663" s="18"/>
      <c r="DA663" s="18"/>
      <c r="DB663" s="18"/>
      <c r="DC663" s="18"/>
      <c r="DD663" s="18"/>
      <c r="DE663" s="18"/>
      <c r="DF663" s="18"/>
      <c r="DG663" s="18"/>
      <c r="DH663" s="18"/>
      <c r="DI663" s="18"/>
      <c r="DJ663" s="18"/>
      <c r="DK663" s="18"/>
      <c r="DL663" s="18"/>
      <c r="DM663" s="18"/>
      <c r="DN663" s="18"/>
    </row>
    <row r="664" spans="43:118" x14ac:dyDescent="0.2"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  <c r="BC664" s="18"/>
      <c r="BD664" s="18"/>
      <c r="BE664" s="18"/>
      <c r="BF664" s="18"/>
      <c r="BG664" s="18"/>
      <c r="BH664" s="18"/>
      <c r="BI664" s="18"/>
      <c r="BJ664" s="18"/>
      <c r="BK664" s="18"/>
      <c r="BL664" s="18"/>
      <c r="BM664" s="18"/>
      <c r="BN664" s="18"/>
      <c r="BO664" s="18"/>
      <c r="BP664" s="18"/>
      <c r="BQ664" s="18"/>
      <c r="BR664" s="18"/>
      <c r="BS664" s="18"/>
      <c r="BT664" s="18"/>
      <c r="BU664" s="18"/>
      <c r="BV664" s="18"/>
      <c r="BW664" s="18"/>
      <c r="BX664" s="18"/>
      <c r="BY664" s="18"/>
      <c r="BZ664" s="18"/>
      <c r="CA664" s="18"/>
      <c r="CB664" s="18"/>
      <c r="CC664" s="18"/>
      <c r="CD664" s="18"/>
      <c r="CE664" s="18"/>
      <c r="CF664" s="18"/>
      <c r="CG664" s="18"/>
      <c r="CH664" s="18"/>
      <c r="CI664" s="18"/>
      <c r="CJ664" s="18"/>
      <c r="CK664" s="18"/>
      <c r="CL664" s="18"/>
      <c r="CM664" s="18"/>
      <c r="CN664" s="18"/>
      <c r="CO664" s="18"/>
      <c r="CP664" s="18"/>
      <c r="CQ664" s="18"/>
      <c r="CR664" s="18"/>
      <c r="CS664" s="18"/>
      <c r="CT664" s="18"/>
      <c r="CU664" s="18"/>
      <c r="CV664" s="18"/>
      <c r="CW664" s="18"/>
      <c r="CX664" s="18"/>
      <c r="CY664" s="18"/>
      <c r="CZ664" s="18"/>
      <c r="DA664" s="18"/>
      <c r="DB664" s="18"/>
      <c r="DC664" s="18"/>
      <c r="DD664" s="18"/>
      <c r="DE664" s="18"/>
      <c r="DF664" s="18"/>
      <c r="DG664" s="18"/>
      <c r="DH664" s="18"/>
      <c r="DI664" s="18"/>
      <c r="DJ664" s="18"/>
      <c r="DK664" s="18"/>
      <c r="DL664" s="18"/>
      <c r="DM664" s="18"/>
      <c r="DN664" s="18"/>
    </row>
    <row r="665" spans="43:118" x14ac:dyDescent="0.2"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  <c r="BD665" s="18"/>
      <c r="BE665" s="18"/>
      <c r="BF665" s="18"/>
      <c r="BG665" s="18"/>
      <c r="BH665" s="18"/>
      <c r="BI665" s="18"/>
      <c r="BJ665" s="18"/>
      <c r="BK665" s="18"/>
      <c r="BL665" s="18"/>
      <c r="BM665" s="18"/>
      <c r="BN665" s="18"/>
      <c r="BO665" s="18"/>
      <c r="BP665" s="18"/>
      <c r="BQ665" s="18"/>
      <c r="BR665" s="18"/>
      <c r="BS665" s="18"/>
      <c r="BT665" s="18"/>
      <c r="BU665" s="18"/>
      <c r="BV665" s="18"/>
      <c r="BW665" s="18"/>
      <c r="BX665" s="18"/>
      <c r="BY665" s="18"/>
      <c r="BZ665" s="18"/>
      <c r="CA665" s="18"/>
      <c r="CB665" s="18"/>
      <c r="CC665" s="18"/>
      <c r="CD665" s="18"/>
      <c r="CE665" s="18"/>
      <c r="CF665" s="18"/>
      <c r="CG665" s="18"/>
      <c r="CH665" s="18"/>
      <c r="CI665" s="18"/>
      <c r="CJ665" s="18"/>
      <c r="CK665" s="18"/>
      <c r="CL665" s="18"/>
      <c r="CM665" s="18"/>
      <c r="CN665" s="18"/>
      <c r="CO665" s="18"/>
      <c r="CP665" s="18"/>
      <c r="CQ665" s="18"/>
      <c r="CR665" s="18"/>
      <c r="CS665" s="18"/>
      <c r="CT665" s="18"/>
      <c r="CU665" s="18"/>
      <c r="CV665" s="18"/>
      <c r="CW665" s="18"/>
      <c r="CX665" s="18"/>
      <c r="CY665" s="18"/>
      <c r="CZ665" s="18"/>
      <c r="DA665" s="18"/>
      <c r="DB665" s="18"/>
      <c r="DC665" s="18"/>
      <c r="DD665" s="18"/>
      <c r="DE665" s="18"/>
      <c r="DF665" s="18"/>
      <c r="DG665" s="18"/>
      <c r="DH665" s="18"/>
      <c r="DI665" s="18"/>
      <c r="DJ665" s="18"/>
      <c r="DK665" s="18"/>
      <c r="DL665" s="18"/>
      <c r="DM665" s="18"/>
      <c r="DN665" s="18"/>
    </row>
    <row r="666" spans="43:118" x14ac:dyDescent="0.2"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  <c r="BD666" s="18"/>
      <c r="BE666" s="18"/>
      <c r="BF666" s="18"/>
      <c r="BG666" s="18"/>
      <c r="BH666" s="18"/>
      <c r="BI666" s="18"/>
      <c r="BJ666" s="18"/>
      <c r="BK666" s="18"/>
      <c r="BL666" s="18"/>
      <c r="BM666" s="18"/>
      <c r="BN666" s="18"/>
      <c r="BO666" s="18"/>
      <c r="BP666" s="18"/>
      <c r="BQ666" s="18"/>
      <c r="BR666" s="18"/>
      <c r="BS666" s="18"/>
      <c r="BT666" s="18"/>
      <c r="BU666" s="18"/>
      <c r="BV666" s="18"/>
      <c r="BW666" s="18"/>
      <c r="BX666" s="18"/>
      <c r="BY666" s="18"/>
      <c r="BZ666" s="18"/>
      <c r="CA666" s="18"/>
      <c r="CB666" s="18"/>
      <c r="CC666" s="18"/>
      <c r="CD666" s="18"/>
      <c r="CE666" s="18"/>
      <c r="CF666" s="18"/>
      <c r="CG666" s="18"/>
      <c r="CH666" s="18"/>
      <c r="CI666" s="18"/>
      <c r="CJ666" s="18"/>
      <c r="CK666" s="18"/>
      <c r="CL666" s="18"/>
      <c r="CM666" s="18"/>
      <c r="CN666" s="18"/>
      <c r="CO666" s="18"/>
      <c r="CP666" s="18"/>
      <c r="CQ666" s="18"/>
      <c r="CR666" s="18"/>
      <c r="CS666" s="18"/>
      <c r="CT666" s="18"/>
      <c r="CU666" s="18"/>
      <c r="CV666" s="18"/>
      <c r="CW666" s="18"/>
      <c r="CX666" s="18"/>
      <c r="CY666" s="18"/>
      <c r="CZ666" s="18"/>
      <c r="DA666" s="18"/>
      <c r="DB666" s="18"/>
      <c r="DC666" s="18"/>
      <c r="DD666" s="18"/>
      <c r="DE666" s="18"/>
      <c r="DF666" s="18"/>
      <c r="DG666" s="18"/>
      <c r="DH666" s="18"/>
      <c r="DI666" s="18"/>
      <c r="DJ666" s="18"/>
      <c r="DK666" s="18"/>
      <c r="DL666" s="18"/>
      <c r="DM666" s="18"/>
      <c r="DN666" s="18"/>
    </row>
    <row r="667" spans="43:118" x14ac:dyDescent="0.2"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  <c r="BC667" s="18"/>
      <c r="BD667" s="18"/>
      <c r="BE667" s="18"/>
      <c r="BF667" s="18"/>
      <c r="BG667" s="18"/>
      <c r="BH667" s="18"/>
      <c r="BI667" s="18"/>
      <c r="BJ667" s="18"/>
      <c r="BK667" s="18"/>
      <c r="BL667" s="18"/>
      <c r="BM667" s="18"/>
      <c r="BN667" s="18"/>
      <c r="BO667" s="18"/>
      <c r="BP667" s="18"/>
      <c r="BQ667" s="18"/>
      <c r="BR667" s="18"/>
      <c r="BS667" s="18"/>
      <c r="BT667" s="18"/>
      <c r="BU667" s="18"/>
      <c r="BV667" s="18"/>
      <c r="BW667" s="18"/>
      <c r="BX667" s="18"/>
      <c r="BY667" s="18"/>
      <c r="BZ667" s="18"/>
      <c r="CA667" s="18"/>
      <c r="CB667" s="18"/>
      <c r="CC667" s="18"/>
      <c r="CD667" s="18"/>
      <c r="CE667" s="18"/>
      <c r="CF667" s="18"/>
      <c r="CG667" s="18"/>
      <c r="CH667" s="18"/>
      <c r="CI667" s="18"/>
      <c r="CJ667" s="18"/>
      <c r="CK667" s="18"/>
      <c r="CL667" s="18"/>
      <c r="CM667" s="18"/>
      <c r="CN667" s="18"/>
      <c r="CO667" s="18"/>
      <c r="CP667" s="18"/>
      <c r="CQ667" s="18"/>
      <c r="CR667" s="18"/>
      <c r="CS667" s="18"/>
      <c r="CT667" s="18"/>
      <c r="CU667" s="18"/>
      <c r="CV667" s="18"/>
      <c r="CW667" s="18"/>
      <c r="CX667" s="18"/>
      <c r="CY667" s="18"/>
      <c r="CZ667" s="18"/>
      <c r="DA667" s="18"/>
      <c r="DB667" s="18"/>
      <c r="DC667" s="18"/>
      <c r="DD667" s="18"/>
      <c r="DE667" s="18"/>
      <c r="DF667" s="18"/>
      <c r="DG667" s="18"/>
      <c r="DH667" s="18"/>
      <c r="DI667" s="18"/>
      <c r="DJ667" s="18"/>
      <c r="DK667" s="18"/>
      <c r="DL667" s="18"/>
      <c r="DM667" s="18"/>
      <c r="DN667" s="18"/>
    </row>
    <row r="668" spans="43:118" x14ac:dyDescent="0.2"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8"/>
      <c r="BB668" s="18"/>
      <c r="BC668" s="18"/>
      <c r="BD668" s="18"/>
      <c r="BE668" s="18"/>
      <c r="BF668" s="18"/>
      <c r="BG668" s="18"/>
      <c r="BH668" s="18"/>
      <c r="BI668" s="18"/>
      <c r="BJ668" s="18"/>
      <c r="BK668" s="18"/>
      <c r="BL668" s="18"/>
      <c r="BM668" s="18"/>
      <c r="BN668" s="18"/>
      <c r="BO668" s="18"/>
      <c r="BP668" s="18"/>
      <c r="BQ668" s="18"/>
      <c r="BR668" s="18"/>
      <c r="BS668" s="18"/>
      <c r="BT668" s="18"/>
      <c r="BU668" s="18"/>
      <c r="BV668" s="18"/>
      <c r="BW668" s="18"/>
      <c r="BX668" s="18"/>
      <c r="BY668" s="18"/>
      <c r="BZ668" s="18"/>
      <c r="CA668" s="18"/>
      <c r="CB668" s="18"/>
      <c r="CC668" s="18"/>
      <c r="CD668" s="18"/>
      <c r="CE668" s="18"/>
      <c r="CF668" s="18"/>
      <c r="CG668" s="18"/>
      <c r="CH668" s="18"/>
      <c r="CI668" s="18"/>
      <c r="CJ668" s="18"/>
      <c r="CK668" s="18"/>
      <c r="CL668" s="18"/>
      <c r="CM668" s="18"/>
      <c r="CN668" s="18"/>
      <c r="CO668" s="18"/>
      <c r="CP668" s="18"/>
      <c r="CQ668" s="18"/>
      <c r="CR668" s="18"/>
      <c r="CS668" s="18"/>
      <c r="CT668" s="18"/>
      <c r="CU668" s="18"/>
      <c r="CV668" s="18"/>
      <c r="CW668" s="18"/>
      <c r="CX668" s="18"/>
      <c r="CY668" s="18"/>
      <c r="CZ668" s="18"/>
      <c r="DA668" s="18"/>
      <c r="DB668" s="18"/>
      <c r="DC668" s="18"/>
      <c r="DD668" s="18"/>
      <c r="DE668" s="18"/>
      <c r="DF668" s="18"/>
      <c r="DG668" s="18"/>
      <c r="DH668" s="18"/>
      <c r="DI668" s="18"/>
      <c r="DJ668" s="18"/>
      <c r="DK668" s="18"/>
      <c r="DL668" s="18"/>
      <c r="DM668" s="18"/>
      <c r="DN668" s="18"/>
    </row>
    <row r="669" spans="43:118" x14ac:dyDescent="0.2"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  <c r="BD669" s="18"/>
      <c r="BE669" s="18"/>
      <c r="BF669" s="18"/>
      <c r="BG669" s="18"/>
      <c r="BH669" s="18"/>
      <c r="BI669" s="18"/>
      <c r="BJ669" s="18"/>
      <c r="BK669" s="18"/>
      <c r="BL669" s="18"/>
      <c r="BM669" s="18"/>
      <c r="BN669" s="18"/>
      <c r="BO669" s="18"/>
      <c r="BP669" s="18"/>
      <c r="BQ669" s="18"/>
      <c r="BR669" s="18"/>
      <c r="BS669" s="18"/>
      <c r="BT669" s="18"/>
      <c r="BU669" s="18"/>
      <c r="BV669" s="18"/>
      <c r="BW669" s="18"/>
      <c r="BX669" s="18"/>
      <c r="BY669" s="18"/>
      <c r="BZ669" s="18"/>
      <c r="CA669" s="18"/>
      <c r="CB669" s="18"/>
      <c r="CC669" s="18"/>
      <c r="CD669" s="18"/>
      <c r="CE669" s="18"/>
      <c r="CF669" s="18"/>
      <c r="CG669" s="18"/>
      <c r="CH669" s="18"/>
      <c r="CI669" s="18"/>
      <c r="CJ669" s="18"/>
      <c r="CK669" s="18"/>
      <c r="CL669" s="18"/>
      <c r="CM669" s="18"/>
      <c r="CN669" s="18"/>
      <c r="CO669" s="18"/>
      <c r="CP669" s="18"/>
      <c r="CQ669" s="18"/>
      <c r="CR669" s="18"/>
      <c r="CS669" s="18"/>
      <c r="CT669" s="18"/>
      <c r="CU669" s="18"/>
      <c r="CV669" s="18"/>
      <c r="CW669" s="18"/>
      <c r="CX669" s="18"/>
      <c r="CY669" s="18"/>
      <c r="CZ669" s="18"/>
      <c r="DA669" s="18"/>
      <c r="DB669" s="18"/>
      <c r="DC669" s="18"/>
      <c r="DD669" s="18"/>
      <c r="DE669" s="18"/>
      <c r="DF669" s="18"/>
      <c r="DG669" s="18"/>
      <c r="DH669" s="18"/>
      <c r="DI669" s="18"/>
      <c r="DJ669" s="18"/>
      <c r="DK669" s="18"/>
      <c r="DL669" s="18"/>
      <c r="DM669" s="18"/>
      <c r="DN669" s="18"/>
    </row>
    <row r="670" spans="43:118" x14ac:dyDescent="0.2"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8"/>
      <c r="BB670" s="18"/>
      <c r="BC670" s="18"/>
      <c r="BD670" s="18"/>
      <c r="BE670" s="18"/>
      <c r="BF670" s="18"/>
      <c r="BG670" s="18"/>
      <c r="BH670" s="18"/>
      <c r="BI670" s="18"/>
      <c r="BJ670" s="18"/>
      <c r="BK670" s="18"/>
      <c r="BL670" s="18"/>
      <c r="BM670" s="18"/>
      <c r="BN670" s="18"/>
      <c r="BO670" s="18"/>
      <c r="BP670" s="18"/>
      <c r="BQ670" s="18"/>
      <c r="BR670" s="18"/>
      <c r="BS670" s="18"/>
      <c r="BT670" s="18"/>
      <c r="BU670" s="18"/>
      <c r="BV670" s="18"/>
      <c r="BW670" s="18"/>
      <c r="BX670" s="18"/>
      <c r="BY670" s="18"/>
      <c r="BZ670" s="18"/>
      <c r="CA670" s="18"/>
      <c r="CB670" s="18"/>
      <c r="CC670" s="18"/>
      <c r="CD670" s="18"/>
      <c r="CE670" s="18"/>
      <c r="CF670" s="18"/>
      <c r="CG670" s="18"/>
      <c r="CH670" s="18"/>
      <c r="CI670" s="18"/>
      <c r="CJ670" s="18"/>
      <c r="CK670" s="18"/>
      <c r="CL670" s="18"/>
      <c r="CM670" s="18"/>
      <c r="CN670" s="18"/>
      <c r="CO670" s="18"/>
      <c r="CP670" s="18"/>
      <c r="CQ670" s="18"/>
      <c r="CR670" s="18"/>
      <c r="CS670" s="18"/>
      <c r="CT670" s="18"/>
      <c r="CU670" s="18"/>
      <c r="CV670" s="18"/>
      <c r="CW670" s="18"/>
      <c r="CX670" s="18"/>
      <c r="CY670" s="18"/>
      <c r="CZ670" s="18"/>
      <c r="DA670" s="18"/>
      <c r="DB670" s="18"/>
      <c r="DC670" s="18"/>
      <c r="DD670" s="18"/>
      <c r="DE670" s="18"/>
      <c r="DF670" s="18"/>
      <c r="DG670" s="18"/>
      <c r="DH670" s="18"/>
      <c r="DI670" s="18"/>
      <c r="DJ670" s="18"/>
      <c r="DK670" s="18"/>
      <c r="DL670" s="18"/>
      <c r="DM670" s="18"/>
      <c r="DN670" s="18"/>
    </row>
    <row r="671" spans="43:118" x14ac:dyDescent="0.2"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  <c r="BC671" s="18"/>
      <c r="BD671" s="18"/>
      <c r="BE671" s="18"/>
      <c r="BF671" s="18"/>
      <c r="BG671" s="18"/>
      <c r="BH671" s="18"/>
      <c r="BI671" s="18"/>
      <c r="BJ671" s="18"/>
      <c r="BK671" s="18"/>
      <c r="BL671" s="18"/>
      <c r="BM671" s="18"/>
      <c r="BN671" s="18"/>
      <c r="BO671" s="18"/>
      <c r="BP671" s="18"/>
      <c r="BQ671" s="18"/>
      <c r="BR671" s="18"/>
      <c r="BS671" s="18"/>
      <c r="BT671" s="18"/>
      <c r="BU671" s="18"/>
      <c r="BV671" s="18"/>
      <c r="BW671" s="18"/>
      <c r="BX671" s="18"/>
      <c r="BY671" s="18"/>
      <c r="BZ671" s="18"/>
      <c r="CA671" s="18"/>
      <c r="CB671" s="18"/>
      <c r="CC671" s="18"/>
      <c r="CD671" s="18"/>
      <c r="CE671" s="18"/>
      <c r="CF671" s="18"/>
      <c r="CG671" s="18"/>
      <c r="CH671" s="18"/>
      <c r="CI671" s="18"/>
      <c r="CJ671" s="18"/>
      <c r="CK671" s="18"/>
      <c r="CL671" s="18"/>
      <c r="CM671" s="18"/>
      <c r="CN671" s="18"/>
      <c r="CO671" s="18"/>
      <c r="CP671" s="18"/>
      <c r="CQ671" s="18"/>
      <c r="CR671" s="18"/>
      <c r="CS671" s="18"/>
      <c r="CT671" s="18"/>
      <c r="CU671" s="18"/>
      <c r="CV671" s="18"/>
      <c r="CW671" s="18"/>
      <c r="CX671" s="18"/>
      <c r="CY671" s="18"/>
      <c r="CZ671" s="18"/>
      <c r="DA671" s="18"/>
      <c r="DB671" s="18"/>
      <c r="DC671" s="18"/>
      <c r="DD671" s="18"/>
      <c r="DE671" s="18"/>
      <c r="DF671" s="18"/>
      <c r="DG671" s="18"/>
      <c r="DH671" s="18"/>
      <c r="DI671" s="18"/>
      <c r="DJ671" s="18"/>
      <c r="DK671" s="18"/>
      <c r="DL671" s="18"/>
      <c r="DM671" s="18"/>
      <c r="DN671" s="18"/>
    </row>
    <row r="672" spans="43:118" x14ac:dyDescent="0.2"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8"/>
      <c r="BB672" s="18"/>
      <c r="BC672" s="18"/>
      <c r="BD672" s="18"/>
      <c r="BE672" s="18"/>
      <c r="BF672" s="18"/>
      <c r="BG672" s="18"/>
      <c r="BH672" s="18"/>
      <c r="BI672" s="18"/>
      <c r="BJ672" s="18"/>
      <c r="BK672" s="18"/>
      <c r="BL672" s="18"/>
      <c r="BM672" s="18"/>
      <c r="BN672" s="18"/>
      <c r="BO672" s="18"/>
      <c r="BP672" s="18"/>
      <c r="BQ672" s="18"/>
      <c r="BR672" s="18"/>
      <c r="BS672" s="18"/>
      <c r="BT672" s="18"/>
      <c r="BU672" s="18"/>
      <c r="BV672" s="18"/>
      <c r="BW672" s="18"/>
      <c r="BX672" s="18"/>
      <c r="BY672" s="18"/>
      <c r="BZ672" s="18"/>
      <c r="CA672" s="18"/>
      <c r="CB672" s="18"/>
      <c r="CC672" s="18"/>
      <c r="CD672" s="18"/>
      <c r="CE672" s="18"/>
      <c r="CF672" s="18"/>
      <c r="CG672" s="18"/>
      <c r="CH672" s="18"/>
      <c r="CI672" s="18"/>
      <c r="CJ672" s="18"/>
      <c r="CK672" s="18"/>
      <c r="CL672" s="18"/>
      <c r="CM672" s="18"/>
      <c r="CN672" s="18"/>
      <c r="CO672" s="18"/>
      <c r="CP672" s="18"/>
      <c r="CQ672" s="18"/>
      <c r="CR672" s="18"/>
      <c r="CS672" s="18"/>
      <c r="CT672" s="18"/>
      <c r="CU672" s="18"/>
      <c r="CV672" s="18"/>
      <c r="CW672" s="18"/>
      <c r="CX672" s="18"/>
      <c r="CY672" s="18"/>
      <c r="CZ672" s="18"/>
      <c r="DA672" s="18"/>
      <c r="DB672" s="18"/>
      <c r="DC672" s="18"/>
      <c r="DD672" s="18"/>
      <c r="DE672" s="18"/>
      <c r="DF672" s="18"/>
      <c r="DG672" s="18"/>
      <c r="DH672" s="18"/>
      <c r="DI672" s="18"/>
      <c r="DJ672" s="18"/>
      <c r="DK672" s="18"/>
      <c r="DL672" s="18"/>
      <c r="DM672" s="18"/>
      <c r="DN672" s="18"/>
    </row>
    <row r="673" spans="43:118" x14ac:dyDescent="0.2"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  <c r="BD673" s="18"/>
      <c r="BE673" s="18"/>
      <c r="BF673" s="18"/>
      <c r="BG673" s="18"/>
      <c r="BH673" s="18"/>
      <c r="BI673" s="18"/>
      <c r="BJ673" s="18"/>
      <c r="BK673" s="18"/>
      <c r="BL673" s="18"/>
      <c r="BM673" s="18"/>
      <c r="BN673" s="18"/>
      <c r="BO673" s="18"/>
      <c r="BP673" s="18"/>
      <c r="BQ673" s="18"/>
      <c r="BR673" s="18"/>
      <c r="BS673" s="18"/>
      <c r="BT673" s="18"/>
      <c r="BU673" s="18"/>
      <c r="BV673" s="18"/>
      <c r="BW673" s="18"/>
      <c r="BX673" s="18"/>
      <c r="BY673" s="18"/>
      <c r="BZ673" s="18"/>
      <c r="CA673" s="18"/>
      <c r="CB673" s="18"/>
      <c r="CC673" s="18"/>
      <c r="CD673" s="18"/>
      <c r="CE673" s="18"/>
      <c r="CF673" s="18"/>
      <c r="CG673" s="18"/>
      <c r="CH673" s="18"/>
      <c r="CI673" s="18"/>
      <c r="CJ673" s="18"/>
      <c r="CK673" s="18"/>
      <c r="CL673" s="18"/>
      <c r="CM673" s="18"/>
      <c r="CN673" s="18"/>
      <c r="CO673" s="18"/>
      <c r="CP673" s="18"/>
      <c r="CQ673" s="18"/>
      <c r="CR673" s="18"/>
      <c r="CS673" s="18"/>
      <c r="CT673" s="18"/>
      <c r="CU673" s="18"/>
      <c r="CV673" s="18"/>
      <c r="CW673" s="18"/>
      <c r="CX673" s="18"/>
      <c r="CY673" s="18"/>
      <c r="CZ673" s="18"/>
      <c r="DA673" s="18"/>
      <c r="DB673" s="18"/>
      <c r="DC673" s="18"/>
      <c r="DD673" s="18"/>
      <c r="DE673" s="18"/>
      <c r="DF673" s="18"/>
      <c r="DG673" s="18"/>
      <c r="DH673" s="18"/>
      <c r="DI673" s="18"/>
      <c r="DJ673" s="18"/>
      <c r="DK673" s="18"/>
      <c r="DL673" s="18"/>
      <c r="DM673" s="18"/>
      <c r="DN673" s="18"/>
    </row>
    <row r="674" spans="43:118" x14ac:dyDescent="0.2"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8"/>
      <c r="BB674" s="18"/>
      <c r="BC674" s="18"/>
      <c r="BD674" s="18"/>
      <c r="BE674" s="18"/>
      <c r="BF674" s="18"/>
      <c r="BG674" s="18"/>
      <c r="BH674" s="18"/>
      <c r="BI674" s="18"/>
      <c r="BJ674" s="18"/>
      <c r="BK674" s="18"/>
      <c r="BL674" s="18"/>
      <c r="BM674" s="18"/>
      <c r="BN674" s="18"/>
      <c r="BO674" s="18"/>
      <c r="BP674" s="18"/>
      <c r="BQ674" s="18"/>
      <c r="BR674" s="18"/>
      <c r="BS674" s="18"/>
      <c r="BT674" s="18"/>
      <c r="BU674" s="18"/>
      <c r="BV674" s="18"/>
      <c r="BW674" s="18"/>
      <c r="BX674" s="18"/>
      <c r="BY674" s="18"/>
      <c r="BZ674" s="18"/>
      <c r="CA674" s="18"/>
      <c r="CB674" s="18"/>
      <c r="CC674" s="18"/>
      <c r="CD674" s="18"/>
      <c r="CE674" s="18"/>
      <c r="CF674" s="18"/>
      <c r="CG674" s="18"/>
      <c r="CH674" s="18"/>
      <c r="CI674" s="18"/>
      <c r="CJ674" s="18"/>
      <c r="CK674" s="18"/>
      <c r="CL674" s="18"/>
      <c r="CM674" s="18"/>
      <c r="CN674" s="18"/>
      <c r="CO674" s="18"/>
      <c r="CP674" s="18"/>
      <c r="CQ674" s="18"/>
      <c r="CR674" s="18"/>
      <c r="CS674" s="18"/>
      <c r="CT674" s="18"/>
      <c r="CU674" s="18"/>
      <c r="CV674" s="18"/>
      <c r="CW674" s="18"/>
      <c r="CX674" s="18"/>
      <c r="CY674" s="18"/>
      <c r="CZ674" s="18"/>
      <c r="DA674" s="18"/>
      <c r="DB674" s="18"/>
      <c r="DC674" s="18"/>
      <c r="DD674" s="18"/>
      <c r="DE674" s="18"/>
      <c r="DF674" s="18"/>
      <c r="DG674" s="18"/>
      <c r="DH674" s="18"/>
      <c r="DI674" s="18"/>
      <c r="DJ674" s="18"/>
      <c r="DK674" s="18"/>
      <c r="DL674" s="18"/>
      <c r="DM674" s="18"/>
      <c r="DN674" s="18"/>
    </row>
    <row r="675" spans="43:118" x14ac:dyDescent="0.2"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  <c r="BD675" s="18"/>
      <c r="BE675" s="18"/>
      <c r="BF675" s="18"/>
      <c r="BG675" s="18"/>
      <c r="BH675" s="18"/>
      <c r="BI675" s="18"/>
      <c r="BJ675" s="18"/>
      <c r="BK675" s="18"/>
      <c r="BL675" s="18"/>
      <c r="BM675" s="18"/>
      <c r="BN675" s="18"/>
      <c r="BO675" s="18"/>
      <c r="BP675" s="18"/>
      <c r="BQ675" s="18"/>
      <c r="BR675" s="18"/>
      <c r="BS675" s="18"/>
      <c r="BT675" s="18"/>
      <c r="BU675" s="18"/>
      <c r="BV675" s="18"/>
      <c r="BW675" s="18"/>
      <c r="BX675" s="18"/>
      <c r="BY675" s="18"/>
      <c r="BZ675" s="18"/>
      <c r="CA675" s="18"/>
      <c r="CB675" s="18"/>
      <c r="CC675" s="18"/>
      <c r="CD675" s="18"/>
      <c r="CE675" s="18"/>
      <c r="CF675" s="18"/>
      <c r="CG675" s="18"/>
      <c r="CH675" s="18"/>
      <c r="CI675" s="18"/>
      <c r="CJ675" s="18"/>
      <c r="CK675" s="18"/>
      <c r="CL675" s="18"/>
      <c r="CM675" s="18"/>
      <c r="CN675" s="18"/>
      <c r="CO675" s="18"/>
      <c r="CP675" s="18"/>
      <c r="CQ675" s="18"/>
      <c r="CR675" s="18"/>
      <c r="CS675" s="18"/>
      <c r="CT675" s="18"/>
      <c r="CU675" s="18"/>
      <c r="CV675" s="18"/>
      <c r="CW675" s="18"/>
      <c r="CX675" s="18"/>
      <c r="CY675" s="18"/>
      <c r="CZ675" s="18"/>
      <c r="DA675" s="18"/>
      <c r="DB675" s="18"/>
      <c r="DC675" s="18"/>
      <c r="DD675" s="18"/>
      <c r="DE675" s="18"/>
      <c r="DF675" s="18"/>
      <c r="DG675" s="18"/>
      <c r="DH675" s="18"/>
      <c r="DI675" s="18"/>
      <c r="DJ675" s="18"/>
      <c r="DK675" s="18"/>
      <c r="DL675" s="18"/>
      <c r="DM675" s="18"/>
      <c r="DN675" s="18"/>
    </row>
    <row r="676" spans="43:118" x14ac:dyDescent="0.2"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8"/>
      <c r="BB676" s="18"/>
      <c r="BC676" s="18"/>
      <c r="BD676" s="18"/>
      <c r="BE676" s="18"/>
      <c r="BF676" s="18"/>
      <c r="BG676" s="18"/>
      <c r="BH676" s="18"/>
      <c r="BI676" s="18"/>
      <c r="BJ676" s="18"/>
      <c r="BK676" s="18"/>
      <c r="BL676" s="18"/>
      <c r="BM676" s="18"/>
      <c r="BN676" s="18"/>
      <c r="BO676" s="18"/>
      <c r="BP676" s="18"/>
      <c r="BQ676" s="18"/>
      <c r="BR676" s="18"/>
      <c r="BS676" s="18"/>
      <c r="BT676" s="18"/>
      <c r="BU676" s="18"/>
      <c r="BV676" s="18"/>
      <c r="BW676" s="18"/>
      <c r="BX676" s="18"/>
      <c r="BY676" s="18"/>
      <c r="BZ676" s="18"/>
      <c r="CA676" s="18"/>
      <c r="CB676" s="18"/>
      <c r="CC676" s="18"/>
      <c r="CD676" s="18"/>
      <c r="CE676" s="18"/>
      <c r="CF676" s="18"/>
      <c r="CG676" s="18"/>
      <c r="CH676" s="18"/>
      <c r="CI676" s="18"/>
      <c r="CJ676" s="18"/>
      <c r="CK676" s="18"/>
      <c r="CL676" s="18"/>
      <c r="CM676" s="18"/>
      <c r="CN676" s="18"/>
      <c r="CO676" s="18"/>
      <c r="CP676" s="18"/>
      <c r="CQ676" s="18"/>
      <c r="CR676" s="18"/>
      <c r="CS676" s="18"/>
      <c r="CT676" s="18"/>
      <c r="CU676" s="18"/>
      <c r="CV676" s="18"/>
      <c r="CW676" s="18"/>
      <c r="CX676" s="18"/>
      <c r="CY676" s="18"/>
      <c r="CZ676" s="18"/>
      <c r="DA676" s="18"/>
      <c r="DB676" s="18"/>
      <c r="DC676" s="18"/>
      <c r="DD676" s="18"/>
      <c r="DE676" s="18"/>
      <c r="DF676" s="18"/>
      <c r="DG676" s="18"/>
      <c r="DH676" s="18"/>
      <c r="DI676" s="18"/>
      <c r="DJ676" s="18"/>
      <c r="DK676" s="18"/>
      <c r="DL676" s="18"/>
      <c r="DM676" s="18"/>
      <c r="DN676" s="18"/>
    </row>
    <row r="677" spans="43:118" x14ac:dyDescent="0.2"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  <c r="BC677" s="18"/>
      <c r="BD677" s="18"/>
      <c r="BE677" s="18"/>
      <c r="BF677" s="18"/>
      <c r="BG677" s="18"/>
      <c r="BH677" s="18"/>
      <c r="BI677" s="18"/>
      <c r="BJ677" s="18"/>
      <c r="BK677" s="18"/>
      <c r="BL677" s="18"/>
      <c r="BM677" s="18"/>
      <c r="BN677" s="18"/>
      <c r="BO677" s="18"/>
      <c r="BP677" s="18"/>
      <c r="BQ677" s="18"/>
      <c r="BR677" s="18"/>
      <c r="BS677" s="18"/>
      <c r="BT677" s="18"/>
      <c r="BU677" s="18"/>
      <c r="BV677" s="18"/>
      <c r="BW677" s="18"/>
      <c r="BX677" s="18"/>
      <c r="BY677" s="18"/>
      <c r="BZ677" s="18"/>
      <c r="CA677" s="18"/>
      <c r="CB677" s="18"/>
      <c r="CC677" s="18"/>
      <c r="CD677" s="18"/>
      <c r="CE677" s="18"/>
      <c r="CF677" s="18"/>
      <c r="CG677" s="18"/>
      <c r="CH677" s="18"/>
      <c r="CI677" s="18"/>
      <c r="CJ677" s="18"/>
      <c r="CK677" s="18"/>
      <c r="CL677" s="18"/>
      <c r="CM677" s="18"/>
      <c r="CN677" s="18"/>
      <c r="CO677" s="18"/>
      <c r="CP677" s="18"/>
      <c r="CQ677" s="18"/>
      <c r="CR677" s="18"/>
      <c r="CS677" s="18"/>
      <c r="CT677" s="18"/>
      <c r="CU677" s="18"/>
      <c r="CV677" s="18"/>
      <c r="CW677" s="18"/>
      <c r="CX677" s="18"/>
      <c r="CY677" s="18"/>
      <c r="CZ677" s="18"/>
      <c r="DA677" s="18"/>
      <c r="DB677" s="18"/>
      <c r="DC677" s="18"/>
      <c r="DD677" s="18"/>
      <c r="DE677" s="18"/>
      <c r="DF677" s="18"/>
      <c r="DG677" s="18"/>
      <c r="DH677" s="18"/>
      <c r="DI677" s="18"/>
      <c r="DJ677" s="18"/>
      <c r="DK677" s="18"/>
      <c r="DL677" s="18"/>
      <c r="DM677" s="18"/>
      <c r="DN677" s="18"/>
    </row>
    <row r="678" spans="43:118" x14ac:dyDescent="0.2"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  <c r="BD678" s="18"/>
      <c r="BE678" s="18"/>
      <c r="BF678" s="18"/>
      <c r="BG678" s="18"/>
      <c r="BH678" s="18"/>
      <c r="BI678" s="18"/>
      <c r="BJ678" s="18"/>
      <c r="BK678" s="18"/>
      <c r="BL678" s="18"/>
      <c r="BM678" s="18"/>
      <c r="BN678" s="18"/>
      <c r="BO678" s="18"/>
      <c r="BP678" s="18"/>
      <c r="BQ678" s="18"/>
      <c r="BR678" s="18"/>
      <c r="BS678" s="18"/>
      <c r="BT678" s="18"/>
      <c r="BU678" s="18"/>
      <c r="BV678" s="18"/>
      <c r="BW678" s="18"/>
      <c r="BX678" s="18"/>
      <c r="BY678" s="18"/>
      <c r="BZ678" s="18"/>
      <c r="CA678" s="18"/>
      <c r="CB678" s="18"/>
      <c r="CC678" s="18"/>
      <c r="CD678" s="18"/>
      <c r="CE678" s="18"/>
      <c r="CF678" s="18"/>
      <c r="CG678" s="18"/>
      <c r="CH678" s="18"/>
      <c r="CI678" s="18"/>
      <c r="CJ678" s="18"/>
      <c r="CK678" s="18"/>
      <c r="CL678" s="18"/>
      <c r="CM678" s="18"/>
      <c r="CN678" s="18"/>
      <c r="CO678" s="18"/>
      <c r="CP678" s="18"/>
      <c r="CQ678" s="18"/>
      <c r="CR678" s="18"/>
      <c r="CS678" s="18"/>
      <c r="CT678" s="18"/>
      <c r="CU678" s="18"/>
      <c r="CV678" s="18"/>
      <c r="CW678" s="18"/>
      <c r="CX678" s="18"/>
      <c r="CY678" s="18"/>
      <c r="CZ678" s="18"/>
      <c r="DA678" s="18"/>
      <c r="DB678" s="18"/>
      <c r="DC678" s="18"/>
      <c r="DD678" s="18"/>
      <c r="DE678" s="18"/>
      <c r="DF678" s="18"/>
      <c r="DG678" s="18"/>
      <c r="DH678" s="18"/>
      <c r="DI678" s="18"/>
      <c r="DJ678" s="18"/>
      <c r="DK678" s="18"/>
      <c r="DL678" s="18"/>
      <c r="DM678" s="18"/>
      <c r="DN678" s="18"/>
    </row>
    <row r="679" spans="43:118" x14ac:dyDescent="0.2"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8"/>
      <c r="BB679" s="18"/>
      <c r="BC679" s="18"/>
      <c r="BD679" s="18"/>
      <c r="BE679" s="18"/>
      <c r="BF679" s="18"/>
      <c r="BG679" s="18"/>
      <c r="BH679" s="18"/>
      <c r="BI679" s="18"/>
      <c r="BJ679" s="18"/>
      <c r="BK679" s="18"/>
      <c r="BL679" s="18"/>
      <c r="BM679" s="18"/>
      <c r="BN679" s="18"/>
      <c r="BO679" s="18"/>
      <c r="BP679" s="18"/>
      <c r="BQ679" s="18"/>
      <c r="BR679" s="18"/>
      <c r="BS679" s="18"/>
      <c r="BT679" s="18"/>
      <c r="BU679" s="18"/>
      <c r="BV679" s="18"/>
      <c r="BW679" s="18"/>
      <c r="BX679" s="18"/>
      <c r="BY679" s="18"/>
      <c r="BZ679" s="18"/>
      <c r="CA679" s="18"/>
      <c r="CB679" s="18"/>
      <c r="CC679" s="18"/>
      <c r="CD679" s="18"/>
      <c r="CE679" s="18"/>
      <c r="CF679" s="18"/>
      <c r="CG679" s="18"/>
      <c r="CH679" s="18"/>
      <c r="CI679" s="18"/>
      <c r="CJ679" s="18"/>
      <c r="CK679" s="18"/>
      <c r="CL679" s="18"/>
      <c r="CM679" s="18"/>
      <c r="CN679" s="18"/>
      <c r="CO679" s="18"/>
      <c r="CP679" s="18"/>
      <c r="CQ679" s="18"/>
      <c r="CR679" s="18"/>
      <c r="CS679" s="18"/>
      <c r="CT679" s="18"/>
      <c r="CU679" s="18"/>
      <c r="CV679" s="18"/>
      <c r="CW679" s="18"/>
      <c r="CX679" s="18"/>
      <c r="CY679" s="18"/>
      <c r="CZ679" s="18"/>
      <c r="DA679" s="18"/>
      <c r="DB679" s="18"/>
      <c r="DC679" s="18"/>
      <c r="DD679" s="18"/>
      <c r="DE679" s="18"/>
      <c r="DF679" s="18"/>
      <c r="DG679" s="18"/>
      <c r="DH679" s="18"/>
      <c r="DI679" s="18"/>
      <c r="DJ679" s="18"/>
      <c r="DK679" s="18"/>
      <c r="DL679" s="18"/>
      <c r="DM679" s="18"/>
      <c r="DN679" s="18"/>
    </row>
    <row r="680" spans="43:118" x14ac:dyDescent="0.2"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  <c r="BD680" s="18"/>
      <c r="BE680" s="18"/>
      <c r="BF680" s="18"/>
      <c r="BG680" s="18"/>
      <c r="BH680" s="18"/>
      <c r="BI680" s="18"/>
      <c r="BJ680" s="18"/>
      <c r="BK680" s="18"/>
      <c r="BL680" s="18"/>
      <c r="BM680" s="18"/>
      <c r="BN680" s="18"/>
      <c r="BO680" s="18"/>
      <c r="BP680" s="18"/>
      <c r="BQ680" s="18"/>
      <c r="BR680" s="18"/>
      <c r="BS680" s="18"/>
      <c r="BT680" s="18"/>
      <c r="BU680" s="18"/>
      <c r="BV680" s="18"/>
      <c r="BW680" s="18"/>
      <c r="BX680" s="18"/>
      <c r="BY680" s="18"/>
      <c r="BZ680" s="18"/>
      <c r="CA680" s="18"/>
      <c r="CB680" s="18"/>
      <c r="CC680" s="18"/>
      <c r="CD680" s="18"/>
      <c r="CE680" s="18"/>
      <c r="CF680" s="18"/>
      <c r="CG680" s="18"/>
      <c r="CH680" s="18"/>
      <c r="CI680" s="18"/>
      <c r="CJ680" s="18"/>
      <c r="CK680" s="18"/>
      <c r="CL680" s="18"/>
      <c r="CM680" s="18"/>
      <c r="CN680" s="18"/>
      <c r="CO680" s="18"/>
      <c r="CP680" s="18"/>
      <c r="CQ680" s="18"/>
      <c r="CR680" s="18"/>
      <c r="CS680" s="18"/>
      <c r="CT680" s="18"/>
      <c r="CU680" s="18"/>
      <c r="CV680" s="18"/>
      <c r="CW680" s="18"/>
      <c r="CX680" s="18"/>
      <c r="CY680" s="18"/>
      <c r="CZ680" s="18"/>
      <c r="DA680" s="18"/>
      <c r="DB680" s="18"/>
      <c r="DC680" s="18"/>
      <c r="DD680" s="18"/>
      <c r="DE680" s="18"/>
      <c r="DF680" s="18"/>
      <c r="DG680" s="18"/>
      <c r="DH680" s="18"/>
      <c r="DI680" s="18"/>
      <c r="DJ680" s="18"/>
      <c r="DK680" s="18"/>
      <c r="DL680" s="18"/>
      <c r="DM680" s="18"/>
      <c r="DN680" s="18"/>
    </row>
    <row r="681" spans="43:118" x14ac:dyDescent="0.2"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  <c r="BC681" s="18"/>
      <c r="BD681" s="18"/>
      <c r="BE681" s="18"/>
      <c r="BF681" s="18"/>
      <c r="BG681" s="18"/>
      <c r="BH681" s="18"/>
      <c r="BI681" s="18"/>
      <c r="BJ681" s="18"/>
      <c r="BK681" s="18"/>
      <c r="BL681" s="18"/>
      <c r="BM681" s="18"/>
      <c r="BN681" s="18"/>
      <c r="BO681" s="18"/>
      <c r="BP681" s="18"/>
      <c r="BQ681" s="18"/>
      <c r="BR681" s="18"/>
      <c r="BS681" s="18"/>
      <c r="BT681" s="18"/>
      <c r="BU681" s="18"/>
      <c r="BV681" s="18"/>
      <c r="BW681" s="18"/>
      <c r="BX681" s="18"/>
      <c r="BY681" s="18"/>
      <c r="BZ681" s="18"/>
      <c r="CA681" s="18"/>
      <c r="CB681" s="18"/>
      <c r="CC681" s="18"/>
      <c r="CD681" s="18"/>
      <c r="CE681" s="18"/>
      <c r="CF681" s="18"/>
      <c r="CG681" s="18"/>
      <c r="CH681" s="18"/>
      <c r="CI681" s="18"/>
      <c r="CJ681" s="18"/>
      <c r="CK681" s="18"/>
      <c r="CL681" s="18"/>
      <c r="CM681" s="18"/>
      <c r="CN681" s="18"/>
      <c r="CO681" s="18"/>
      <c r="CP681" s="18"/>
      <c r="CQ681" s="18"/>
      <c r="CR681" s="18"/>
      <c r="CS681" s="18"/>
      <c r="CT681" s="18"/>
      <c r="CU681" s="18"/>
      <c r="CV681" s="18"/>
      <c r="CW681" s="18"/>
      <c r="CX681" s="18"/>
      <c r="CY681" s="18"/>
      <c r="CZ681" s="18"/>
      <c r="DA681" s="18"/>
      <c r="DB681" s="18"/>
      <c r="DC681" s="18"/>
      <c r="DD681" s="18"/>
      <c r="DE681" s="18"/>
      <c r="DF681" s="18"/>
      <c r="DG681" s="18"/>
      <c r="DH681" s="18"/>
      <c r="DI681" s="18"/>
      <c r="DJ681" s="18"/>
      <c r="DK681" s="18"/>
      <c r="DL681" s="18"/>
      <c r="DM681" s="18"/>
      <c r="DN681" s="18"/>
    </row>
    <row r="682" spans="43:118" x14ac:dyDescent="0.2"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  <c r="BC682" s="18"/>
      <c r="BD682" s="18"/>
      <c r="BE682" s="18"/>
      <c r="BF682" s="18"/>
      <c r="BG682" s="18"/>
      <c r="BH682" s="18"/>
      <c r="BI682" s="18"/>
      <c r="BJ682" s="18"/>
      <c r="BK682" s="18"/>
      <c r="BL682" s="18"/>
      <c r="BM682" s="18"/>
      <c r="BN682" s="18"/>
      <c r="BO682" s="18"/>
      <c r="BP682" s="18"/>
      <c r="BQ682" s="18"/>
      <c r="BR682" s="18"/>
      <c r="BS682" s="18"/>
      <c r="BT682" s="18"/>
      <c r="BU682" s="18"/>
      <c r="BV682" s="18"/>
      <c r="BW682" s="18"/>
      <c r="BX682" s="18"/>
      <c r="BY682" s="18"/>
      <c r="BZ682" s="18"/>
      <c r="CA682" s="18"/>
      <c r="CB682" s="18"/>
      <c r="CC682" s="18"/>
      <c r="CD682" s="18"/>
      <c r="CE682" s="18"/>
      <c r="CF682" s="18"/>
      <c r="CG682" s="18"/>
      <c r="CH682" s="18"/>
      <c r="CI682" s="18"/>
      <c r="CJ682" s="18"/>
      <c r="CK682" s="18"/>
      <c r="CL682" s="18"/>
      <c r="CM682" s="18"/>
      <c r="CN682" s="18"/>
      <c r="CO682" s="18"/>
      <c r="CP682" s="18"/>
      <c r="CQ682" s="18"/>
      <c r="CR682" s="18"/>
      <c r="CS682" s="18"/>
      <c r="CT682" s="18"/>
      <c r="CU682" s="18"/>
      <c r="CV682" s="18"/>
      <c r="CW682" s="18"/>
      <c r="CX682" s="18"/>
      <c r="CY682" s="18"/>
      <c r="CZ682" s="18"/>
      <c r="DA682" s="18"/>
      <c r="DB682" s="18"/>
      <c r="DC682" s="18"/>
      <c r="DD682" s="18"/>
      <c r="DE682" s="18"/>
      <c r="DF682" s="18"/>
      <c r="DG682" s="18"/>
      <c r="DH682" s="18"/>
      <c r="DI682" s="18"/>
      <c r="DJ682" s="18"/>
      <c r="DK682" s="18"/>
      <c r="DL682" s="18"/>
      <c r="DM682" s="18"/>
      <c r="DN682" s="18"/>
    </row>
    <row r="683" spans="43:118" x14ac:dyDescent="0.2"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  <c r="BC683" s="18"/>
      <c r="BD683" s="18"/>
      <c r="BE683" s="18"/>
      <c r="BF683" s="18"/>
      <c r="BG683" s="18"/>
      <c r="BH683" s="18"/>
      <c r="BI683" s="18"/>
      <c r="BJ683" s="18"/>
      <c r="BK683" s="18"/>
      <c r="BL683" s="18"/>
      <c r="BM683" s="18"/>
      <c r="BN683" s="18"/>
      <c r="BO683" s="18"/>
      <c r="BP683" s="18"/>
      <c r="BQ683" s="18"/>
      <c r="BR683" s="18"/>
      <c r="BS683" s="18"/>
      <c r="BT683" s="18"/>
      <c r="BU683" s="18"/>
      <c r="BV683" s="18"/>
      <c r="BW683" s="18"/>
      <c r="BX683" s="18"/>
      <c r="BY683" s="18"/>
      <c r="BZ683" s="18"/>
      <c r="CA683" s="18"/>
      <c r="CB683" s="18"/>
      <c r="CC683" s="18"/>
      <c r="CD683" s="18"/>
      <c r="CE683" s="18"/>
      <c r="CF683" s="18"/>
      <c r="CG683" s="18"/>
      <c r="CH683" s="18"/>
      <c r="CI683" s="18"/>
      <c r="CJ683" s="18"/>
      <c r="CK683" s="18"/>
      <c r="CL683" s="18"/>
      <c r="CM683" s="18"/>
      <c r="CN683" s="18"/>
      <c r="CO683" s="18"/>
      <c r="CP683" s="18"/>
      <c r="CQ683" s="18"/>
      <c r="CR683" s="18"/>
      <c r="CS683" s="18"/>
      <c r="CT683" s="18"/>
      <c r="CU683" s="18"/>
      <c r="CV683" s="18"/>
      <c r="CW683" s="18"/>
      <c r="CX683" s="18"/>
      <c r="CY683" s="18"/>
      <c r="CZ683" s="18"/>
      <c r="DA683" s="18"/>
      <c r="DB683" s="18"/>
      <c r="DC683" s="18"/>
      <c r="DD683" s="18"/>
      <c r="DE683" s="18"/>
      <c r="DF683" s="18"/>
      <c r="DG683" s="18"/>
      <c r="DH683" s="18"/>
      <c r="DI683" s="18"/>
      <c r="DJ683" s="18"/>
      <c r="DK683" s="18"/>
      <c r="DL683" s="18"/>
      <c r="DM683" s="18"/>
      <c r="DN683" s="18"/>
    </row>
    <row r="684" spans="43:118" x14ac:dyDescent="0.2"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  <c r="BD684" s="18"/>
      <c r="BE684" s="18"/>
      <c r="BF684" s="18"/>
      <c r="BG684" s="18"/>
      <c r="BH684" s="18"/>
      <c r="BI684" s="18"/>
      <c r="BJ684" s="18"/>
      <c r="BK684" s="18"/>
      <c r="BL684" s="18"/>
      <c r="BM684" s="18"/>
      <c r="BN684" s="18"/>
      <c r="BO684" s="18"/>
      <c r="BP684" s="18"/>
      <c r="BQ684" s="18"/>
      <c r="BR684" s="18"/>
      <c r="BS684" s="18"/>
      <c r="BT684" s="18"/>
      <c r="BU684" s="18"/>
      <c r="BV684" s="18"/>
      <c r="BW684" s="18"/>
      <c r="BX684" s="18"/>
      <c r="BY684" s="18"/>
      <c r="BZ684" s="18"/>
      <c r="CA684" s="18"/>
      <c r="CB684" s="18"/>
      <c r="CC684" s="18"/>
      <c r="CD684" s="18"/>
      <c r="CE684" s="18"/>
      <c r="CF684" s="18"/>
      <c r="CG684" s="18"/>
      <c r="CH684" s="18"/>
      <c r="CI684" s="18"/>
      <c r="CJ684" s="18"/>
      <c r="CK684" s="18"/>
      <c r="CL684" s="18"/>
      <c r="CM684" s="18"/>
      <c r="CN684" s="18"/>
      <c r="CO684" s="18"/>
      <c r="CP684" s="18"/>
      <c r="CQ684" s="18"/>
      <c r="CR684" s="18"/>
      <c r="CS684" s="18"/>
      <c r="CT684" s="18"/>
      <c r="CU684" s="18"/>
      <c r="CV684" s="18"/>
      <c r="CW684" s="18"/>
      <c r="CX684" s="18"/>
      <c r="CY684" s="18"/>
      <c r="CZ684" s="18"/>
      <c r="DA684" s="18"/>
      <c r="DB684" s="18"/>
      <c r="DC684" s="18"/>
      <c r="DD684" s="18"/>
      <c r="DE684" s="18"/>
      <c r="DF684" s="18"/>
      <c r="DG684" s="18"/>
      <c r="DH684" s="18"/>
      <c r="DI684" s="18"/>
      <c r="DJ684" s="18"/>
      <c r="DK684" s="18"/>
      <c r="DL684" s="18"/>
      <c r="DM684" s="18"/>
      <c r="DN684" s="18"/>
    </row>
    <row r="685" spans="43:118" x14ac:dyDescent="0.2"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8"/>
      <c r="BB685" s="18"/>
      <c r="BC685" s="18"/>
      <c r="BD685" s="18"/>
      <c r="BE685" s="18"/>
      <c r="BF685" s="18"/>
      <c r="BG685" s="18"/>
      <c r="BH685" s="18"/>
      <c r="BI685" s="18"/>
      <c r="BJ685" s="18"/>
      <c r="BK685" s="18"/>
      <c r="BL685" s="18"/>
      <c r="BM685" s="18"/>
      <c r="BN685" s="18"/>
      <c r="BO685" s="18"/>
      <c r="BP685" s="18"/>
      <c r="BQ685" s="18"/>
      <c r="BR685" s="18"/>
      <c r="BS685" s="18"/>
      <c r="BT685" s="18"/>
      <c r="BU685" s="18"/>
      <c r="BV685" s="18"/>
      <c r="BW685" s="18"/>
      <c r="BX685" s="18"/>
      <c r="BY685" s="18"/>
      <c r="BZ685" s="18"/>
      <c r="CA685" s="18"/>
      <c r="CB685" s="18"/>
      <c r="CC685" s="18"/>
      <c r="CD685" s="18"/>
      <c r="CE685" s="18"/>
      <c r="CF685" s="18"/>
      <c r="CG685" s="18"/>
      <c r="CH685" s="18"/>
      <c r="CI685" s="18"/>
      <c r="CJ685" s="18"/>
      <c r="CK685" s="18"/>
      <c r="CL685" s="18"/>
      <c r="CM685" s="18"/>
      <c r="CN685" s="18"/>
      <c r="CO685" s="18"/>
      <c r="CP685" s="18"/>
      <c r="CQ685" s="18"/>
      <c r="CR685" s="18"/>
      <c r="CS685" s="18"/>
      <c r="CT685" s="18"/>
      <c r="CU685" s="18"/>
      <c r="CV685" s="18"/>
      <c r="CW685" s="18"/>
      <c r="CX685" s="18"/>
      <c r="CY685" s="18"/>
      <c r="CZ685" s="18"/>
      <c r="DA685" s="18"/>
      <c r="DB685" s="18"/>
      <c r="DC685" s="18"/>
      <c r="DD685" s="18"/>
      <c r="DE685" s="18"/>
      <c r="DF685" s="18"/>
      <c r="DG685" s="18"/>
      <c r="DH685" s="18"/>
      <c r="DI685" s="18"/>
      <c r="DJ685" s="18"/>
      <c r="DK685" s="18"/>
      <c r="DL685" s="18"/>
      <c r="DM685" s="18"/>
      <c r="DN685" s="18"/>
    </row>
    <row r="686" spans="43:118" x14ac:dyDescent="0.2"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  <c r="BC686" s="18"/>
      <c r="BD686" s="18"/>
      <c r="BE686" s="18"/>
      <c r="BF686" s="18"/>
      <c r="BG686" s="18"/>
      <c r="BH686" s="18"/>
      <c r="BI686" s="18"/>
      <c r="BJ686" s="18"/>
      <c r="BK686" s="18"/>
      <c r="BL686" s="18"/>
      <c r="BM686" s="18"/>
      <c r="BN686" s="18"/>
      <c r="BO686" s="18"/>
      <c r="BP686" s="18"/>
      <c r="BQ686" s="18"/>
      <c r="BR686" s="18"/>
      <c r="BS686" s="18"/>
      <c r="BT686" s="18"/>
      <c r="BU686" s="18"/>
      <c r="BV686" s="18"/>
      <c r="BW686" s="18"/>
      <c r="BX686" s="18"/>
      <c r="BY686" s="18"/>
      <c r="BZ686" s="18"/>
      <c r="CA686" s="18"/>
      <c r="CB686" s="18"/>
      <c r="CC686" s="18"/>
      <c r="CD686" s="18"/>
      <c r="CE686" s="18"/>
      <c r="CF686" s="18"/>
      <c r="CG686" s="18"/>
      <c r="CH686" s="18"/>
      <c r="CI686" s="18"/>
      <c r="CJ686" s="18"/>
      <c r="CK686" s="18"/>
      <c r="CL686" s="18"/>
      <c r="CM686" s="18"/>
      <c r="CN686" s="18"/>
      <c r="CO686" s="18"/>
      <c r="CP686" s="18"/>
      <c r="CQ686" s="18"/>
      <c r="CR686" s="18"/>
      <c r="CS686" s="18"/>
      <c r="CT686" s="18"/>
      <c r="CU686" s="18"/>
      <c r="CV686" s="18"/>
      <c r="CW686" s="18"/>
      <c r="CX686" s="18"/>
      <c r="CY686" s="18"/>
      <c r="CZ686" s="18"/>
      <c r="DA686" s="18"/>
      <c r="DB686" s="18"/>
      <c r="DC686" s="18"/>
      <c r="DD686" s="18"/>
      <c r="DE686" s="18"/>
      <c r="DF686" s="18"/>
      <c r="DG686" s="18"/>
      <c r="DH686" s="18"/>
      <c r="DI686" s="18"/>
      <c r="DJ686" s="18"/>
      <c r="DK686" s="18"/>
      <c r="DL686" s="18"/>
      <c r="DM686" s="18"/>
      <c r="DN686" s="18"/>
    </row>
    <row r="687" spans="43:118" x14ac:dyDescent="0.2"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8"/>
      <c r="BB687" s="18"/>
      <c r="BC687" s="18"/>
      <c r="BD687" s="18"/>
      <c r="BE687" s="18"/>
      <c r="BF687" s="18"/>
      <c r="BG687" s="18"/>
      <c r="BH687" s="18"/>
      <c r="BI687" s="18"/>
      <c r="BJ687" s="18"/>
      <c r="BK687" s="18"/>
      <c r="BL687" s="18"/>
      <c r="BM687" s="18"/>
      <c r="BN687" s="18"/>
      <c r="BO687" s="18"/>
      <c r="BP687" s="18"/>
      <c r="BQ687" s="18"/>
      <c r="BR687" s="18"/>
      <c r="BS687" s="18"/>
      <c r="BT687" s="18"/>
      <c r="BU687" s="18"/>
      <c r="BV687" s="18"/>
      <c r="BW687" s="18"/>
      <c r="BX687" s="18"/>
      <c r="BY687" s="18"/>
      <c r="BZ687" s="18"/>
      <c r="CA687" s="18"/>
      <c r="CB687" s="18"/>
      <c r="CC687" s="18"/>
      <c r="CD687" s="18"/>
      <c r="CE687" s="18"/>
      <c r="CF687" s="18"/>
      <c r="CG687" s="18"/>
      <c r="CH687" s="18"/>
      <c r="CI687" s="18"/>
      <c r="CJ687" s="18"/>
      <c r="CK687" s="18"/>
      <c r="CL687" s="18"/>
      <c r="CM687" s="18"/>
      <c r="CN687" s="18"/>
      <c r="CO687" s="18"/>
      <c r="CP687" s="18"/>
      <c r="CQ687" s="18"/>
      <c r="CR687" s="18"/>
      <c r="CS687" s="18"/>
      <c r="CT687" s="18"/>
      <c r="CU687" s="18"/>
      <c r="CV687" s="18"/>
      <c r="CW687" s="18"/>
      <c r="CX687" s="18"/>
      <c r="CY687" s="18"/>
      <c r="CZ687" s="18"/>
      <c r="DA687" s="18"/>
      <c r="DB687" s="18"/>
      <c r="DC687" s="18"/>
      <c r="DD687" s="18"/>
      <c r="DE687" s="18"/>
      <c r="DF687" s="18"/>
      <c r="DG687" s="18"/>
      <c r="DH687" s="18"/>
      <c r="DI687" s="18"/>
      <c r="DJ687" s="18"/>
      <c r="DK687" s="18"/>
      <c r="DL687" s="18"/>
      <c r="DM687" s="18"/>
      <c r="DN687" s="18"/>
    </row>
    <row r="688" spans="43:118" x14ac:dyDescent="0.2"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  <c r="BD688" s="18"/>
      <c r="BE688" s="18"/>
      <c r="BF688" s="18"/>
      <c r="BG688" s="18"/>
      <c r="BH688" s="18"/>
      <c r="BI688" s="18"/>
      <c r="BJ688" s="18"/>
      <c r="BK688" s="18"/>
      <c r="BL688" s="18"/>
      <c r="BM688" s="18"/>
      <c r="BN688" s="18"/>
      <c r="BO688" s="18"/>
      <c r="BP688" s="18"/>
      <c r="BQ688" s="18"/>
      <c r="BR688" s="18"/>
      <c r="BS688" s="18"/>
      <c r="BT688" s="18"/>
      <c r="BU688" s="18"/>
      <c r="BV688" s="18"/>
      <c r="BW688" s="18"/>
      <c r="BX688" s="18"/>
      <c r="BY688" s="18"/>
      <c r="BZ688" s="18"/>
      <c r="CA688" s="18"/>
      <c r="CB688" s="18"/>
      <c r="CC688" s="18"/>
      <c r="CD688" s="18"/>
      <c r="CE688" s="18"/>
      <c r="CF688" s="18"/>
      <c r="CG688" s="18"/>
      <c r="CH688" s="18"/>
      <c r="CI688" s="18"/>
      <c r="CJ688" s="18"/>
      <c r="CK688" s="18"/>
      <c r="CL688" s="18"/>
      <c r="CM688" s="18"/>
      <c r="CN688" s="18"/>
      <c r="CO688" s="18"/>
      <c r="CP688" s="18"/>
      <c r="CQ688" s="18"/>
      <c r="CR688" s="18"/>
      <c r="CS688" s="18"/>
      <c r="CT688" s="18"/>
      <c r="CU688" s="18"/>
      <c r="CV688" s="18"/>
      <c r="CW688" s="18"/>
      <c r="CX688" s="18"/>
      <c r="CY688" s="18"/>
      <c r="CZ688" s="18"/>
      <c r="DA688" s="18"/>
      <c r="DB688" s="18"/>
      <c r="DC688" s="18"/>
      <c r="DD688" s="18"/>
      <c r="DE688" s="18"/>
      <c r="DF688" s="18"/>
      <c r="DG688" s="18"/>
      <c r="DH688" s="18"/>
      <c r="DI688" s="18"/>
      <c r="DJ688" s="18"/>
      <c r="DK688" s="18"/>
      <c r="DL688" s="18"/>
      <c r="DM688" s="18"/>
      <c r="DN688" s="18"/>
    </row>
    <row r="689" spans="43:118" x14ac:dyDescent="0.2"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8"/>
      <c r="BB689" s="18"/>
      <c r="BC689" s="18"/>
      <c r="BD689" s="18"/>
      <c r="BE689" s="18"/>
      <c r="BF689" s="18"/>
      <c r="BG689" s="18"/>
      <c r="BH689" s="18"/>
      <c r="BI689" s="18"/>
      <c r="BJ689" s="18"/>
      <c r="BK689" s="18"/>
      <c r="BL689" s="18"/>
      <c r="BM689" s="18"/>
      <c r="BN689" s="18"/>
      <c r="BO689" s="18"/>
      <c r="BP689" s="18"/>
      <c r="BQ689" s="18"/>
      <c r="BR689" s="18"/>
      <c r="BS689" s="18"/>
      <c r="BT689" s="18"/>
      <c r="BU689" s="18"/>
      <c r="BV689" s="18"/>
      <c r="BW689" s="18"/>
      <c r="BX689" s="18"/>
      <c r="BY689" s="18"/>
      <c r="BZ689" s="18"/>
      <c r="CA689" s="18"/>
      <c r="CB689" s="18"/>
      <c r="CC689" s="18"/>
      <c r="CD689" s="18"/>
      <c r="CE689" s="18"/>
      <c r="CF689" s="18"/>
      <c r="CG689" s="18"/>
      <c r="CH689" s="18"/>
      <c r="CI689" s="18"/>
      <c r="CJ689" s="18"/>
      <c r="CK689" s="18"/>
      <c r="CL689" s="18"/>
      <c r="CM689" s="18"/>
      <c r="CN689" s="18"/>
      <c r="CO689" s="18"/>
      <c r="CP689" s="18"/>
      <c r="CQ689" s="18"/>
      <c r="CR689" s="18"/>
      <c r="CS689" s="18"/>
      <c r="CT689" s="18"/>
      <c r="CU689" s="18"/>
      <c r="CV689" s="18"/>
      <c r="CW689" s="18"/>
      <c r="CX689" s="18"/>
      <c r="CY689" s="18"/>
      <c r="CZ689" s="18"/>
      <c r="DA689" s="18"/>
      <c r="DB689" s="18"/>
      <c r="DC689" s="18"/>
      <c r="DD689" s="18"/>
      <c r="DE689" s="18"/>
      <c r="DF689" s="18"/>
      <c r="DG689" s="18"/>
      <c r="DH689" s="18"/>
      <c r="DI689" s="18"/>
      <c r="DJ689" s="18"/>
      <c r="DK689" s="18"/>
      <c r="DL689" s="18"/>
      <c r="DM689" s="18"/>
      <c r="DN689" s="18"/>
    </row>
    <row r="690" spans="43:118" x14ac:dyDescent="0.2"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8"/>
      <c r="BB690" s="18"/>
      <c r="BC690" s="18"/>
      <c r="BD690" s="18"/>
      <c r="BE690" s="18"/>
      <c r="BF690" s="18"/>
      <c r="BG690" s="18"/>
      <c r="BH690" s="18"/>
      <c r="BI690" s="18"/>
      <c r="BJ690" s="18"/>
      <c r="BK690" s="18"/>
      <c r="BL690" s="18"/>
      <c r="BM690" s="18"/>
      <c r="BN690" s="18"/>
      <c r="BO690" s="18"/>
      <c r="BP690" s="18"/>
      <c r="BQ690" s="18"/>
      <c r="BR690" s="18"/>
      <c r="BS690" s="18"/>
      <c r="BT690" s="18"/>
      <c r="BU690" s="18"/>
      <c r="BV690" s="18"/>
      <c r="BW690" s="18"/>
      <c r="BX690" s="18"/>
      <c r="BY690" s="18"/>
      <c r="BZ690" s="18"/>
      <c r="CA690" s="18"/>
      <c r="CB690" s="18"/>
      <c r="CC690" s="18"/>
      <c r="CD690" s="18"/>
      <c r="CE690" s="18"/>
      <c r="CF690" s="18"/>
      <c r="CG690" s="18"/>
      <c r="CH690" s="18"/>
      <c r="CI690" s="18"/>
      <c r="CJ690" s="18"/>
      <c r="CK690" s="18"/>
      <c r="CL690" s="18"/>
      <c r="CM690" s="18"/>
      <c r="CN690" s="18"/>
      <c r="CO690" s="18"/>
      <c r="CP690" s="18"/>
      <c r="CQ690" s="18"/>
      <c r="CR690" s="18"/>
      <c r="CS690" s="18"/>
      <c r="CT690" s="18"/>
      <c r="CU690" s="18"/>
      <c r="CV690" s="18"/>
      <c r="CW690" s="18"/>
      <c r="CX690" s="18"/>
      <c r="CY690" s="18"/>
      <c r="CZ690" s="18"/>
      <c r="DA690" s="18"/>
      <c r="DB690" s="18"/>
      <c r="DC690" s="18"/>
      <c r="DD690" s="18"/>
      <c r="DE690" s="18"/>
      <c r="DF690" s="18"/>
      <c r="DG690" s="18"/>
      <c r="DH690" s="18"/>
      <c r="DI690" s="18"/>
      <c r="DJ690" s="18"/>
      <c r="DK690" s="18"/>
      <c r="DL690" s="18"/>
      <c r="DM690" s="18"/>
      <c r="DN690" s="18"/>
    </row>
    <row r="691" spans="43:118" x14ac:dyDescent="0.2"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  <c r="BD691" s="18"/>
      <c r="BE691" s="18"/>
      <c r="BF691" s="18"/>
      <c r="BG691" s="18"/>
      <c r="BH691" s="18"/>
      <c r="BI691" s="18"/>
      <c r="BJ691" s="18"/>
      <c r="BK691" s="18"/>
      <c r="BL691" s="18"/>
      <c r="BM691" s="18"/>
      <c r="BN691" s="18"/>
      <c r="BO691" s="18"/>
      <c r="BP691" s="18"/>
      <c r="BQ691" s="18"/>
      <c r="BR691" s="18"/>
      <c r="BS691" s="18"/>
      <c r="BT691" s="18"/>
      <c r="BU691" s="18"/>
      <c r="BV691" s="18"/>
      <c r="BW691" s="18"/>
      <c r="BX691" s="18"/>
      <c r="BY691" s="18"/>
      <c r="BZ691" s="18"/>
      <c r="CA691" s="18"/>
      <c r="CB691" s="18"/>
      <c r="CC691" s="18"/>
      <c r="CD691" s="18"/>
      <c r="CE691" s="18"/>
      <c r="CF691" s="18"/>
      <c r="CG691" s="18"/>
      <c r="CH691" s="18"/>
      <c r="CI691" s="18"/>
      <c r="CJ691" s="18"/>
      <c r="CK691" s="18"/>
      <c r="CL691" s="18"/>
      <c r="CM691" s="18"/>
      <c r="CN691" s="18"/>
      <c r="CO691" s="18"/>
      <c r="CP691" s="18"/>
      <c r="CQ691" s="18"/>
      <c r="CR691" s="18"/>
      <c r="CS691" s="18"/>
      <c r="CT691" s="18"/>
      <c r="CU691" s="18"/>
      <c r="CV691" s="18"/>
      <c r="CW691" s="18"/>
      <c r="CX691" s="18"/>
      <c r="CY691" s="18"/>
      <c r="CZ691" s="18"/>
      <c r="DA691" s="18"/>
      <c r="DB691" s="18"/>
      <c r="DC691" s="18"/>
      <c r="DD691" s="18"/>
      <c r="DE691" s="18"/>
      <c r="DF691" s="18"/>
      <c r="DG691" s="18"/>
      <c r="DH691" s="18"/>
      <c r="DI691" s="18"/>
      <c r="DJ691" s="18"/>
      <c r="DK691" s="18"/>
      <c r="DL691" s="18"/>
      <c r="DM691" s="18"/>
      <c r="DN691" s="18"/>
    </row>
    <row r="692" spans="43:118" x14ac:dyDescent="0.2"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8"/>
      <c r="BB692" s="18"/>
      <c r="BC692" s="18"/>
      <c r="BD692" s="18"/>
      <c r="BE692" s="18"/>
      <c r="BF692" s="18"/>
      <c r="BG692" s="18"/>
      <c r="BH692" s="18"/>
      <c r="BI692" s="18"/>
      <c r="BJ692" s="18"/>
      <c r="BK692" s="18"/>
      <c r="BL692" s="18"/>
      <c r="BM692" s="18"/>
      <c r="BN692" s="18"/>
      <c r="BO692" s="18"/>
      <c r="BP692" s="18"/>
      <c r="BQ692" s="18"/>
      <c r="BR692" s="18"/>
      <c r="BS692" s="18"/>
      <c r="BT692" s="18"/>
      <c r="BU692" s="18"/>
      <c r="BV692" s="18"/>
      <c r="BW692" s="18"/>
      <c r="BX692" s="18"/>
      <c r="BY692" s="18"/>
      <c r="BZ692" s="18"/>
      <c r="CA692" s="18"/>
      <c r="CB692" s="18"/>
      <c r="CC692" s="18"/>
      <c r="CD692" s="18"/>
      <c r="CE692" s="18"/>
      <c r="CF692" s="18"/>
      <c r="CG692" s="18"/>
      <c r="CH692" s="18"/>
      <c r="CI692" s="18"/>
      <c r="CJ692" s="18"/>
      <c r="CK692" s="18"/>
      <c r="CL692" s="18"/>
      <c r="CM692" s="18"/>
      <c r="CN692" s="18"/>
      <c r="CO692" s="18"/>
      <c r="CP692" s="18"/>
      <c r="CQ692" s="18"/>
      <c r="CR692" s="18"/>
      <c r="CS692" s="18"/>
      <c r="CT692" s="18"/>
      <c r="CU692" s="18"/>
      <c r="CV692" s="18"/>
      <c r="CW692" s="18"/>
      <c r="CX692" s="18"/>
      <c r="CY692" s="18"/>
      <c r="CZ692" s="18"/>
      <c r="DA692" s="18"/>
      <c r="DB692" s="18"/>
      <c r="DC692" s="18"/>
      <c r="DD692" s="18"/>
      <c r="DE692" s="18"/>
      <c r="DF692" s="18"/>
      <c r="DG692" s="18"/>
      <c r="DH692" s="18"/>
      <c r="DI692" s="18"/>
      <c r="DJ692" s="18"/>
      <c r="DK692" s="18"/>
      <c r="DL692" s="18"/>
      <c r="DM692" s="18"/>
      <c r="DN692" s="18"/>
    </row>
    <row r="693" spans="43:118" x14ac:dyDescent="0.2"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8"/>
      <c r="BB693" s="18"/>
      <c r="BC693" s="18"/>
      <c r="BD693" s="18"/>
      <c r="BE693" s="18"/>
      <c r="BF693" s="18"/>
      <c r="BG693" s="18"/>
      <c r="BH693" s="18"/>
      <c r="BI693" s="18"/>
      <c r="BJ693" s="18"/>
      <c r="BK693" s="18"/>
      <c r="BL693" s="18"/>
      <c r="BM693" s="18"/>
      <c r="BN693" s="18"/>
      <c r="BO693" s="18"/>
      <c r="BP693" s="18"/>
      <c r="BQ693" s="18"/>
      <c r="BR693" s="18"/>
      <c r="BS693" s="18"/>
      <c r="BT693" s="18"/>
      <c r="BU693" s="18"/>
      <c r="BV693" s="18"/>
      <c r="BW693" s="18"/>
      <c r="BX693" s="18"/>
      <c r="BY693" s="18"/>
      <c r="BZ693" s="18"/>
      <c r="CA693" s="18"/>
      <c r="CB693" s="18"/>
      <c r="CC693" s="18"/>
      <c r="CD693" s="18"/>
      <c r="CE693" s="18"/>
      <c r="CF693" s="18"/>
      <c r="CG693" s="18"/>
      <c r="CH693" s="18"/>
      <c r="CI693" s="18"/>
      <c r="CJ693" s="18"/>
      <c r="CK693" s="18"/>
      <c r="CL693" s="18"/>
      <c r="CM693" s="18"/>
      <c r="CN693" s="18"/>
      <c r="CO693" s="18"/>
      <c r="CP693" s="18"/>
      <c r="CQ693" s="18"/>
      <c r="CR693" s="18"/>
      <c r="CS693" s="18"/>
      <c r="CT693" s="18"/>
      <c r="CU693" s="18"/>
      <c r="CV693" s="18"/>
      <c r="CW693" s="18"/>
      <c r="CX693" s="18"/>
      <c r="CY693" s="18"/>
      <c r="CZ693" s="18"/>
      <c r="DA693" s="18"/>
      <c r="DB693" s="18"/>
      <c r="DC693" s="18"/>
      <c r="DD693" s="18"/>
      <c r="DE693" s="18"/>
      <c r="DF693" s="18"/>
      <c r="DG693" s="18"/>
      <c r="DH693" s="18"/>
      <c r="DI693" s="18"/>
      <c r="DJ693" s="18"/>
      <c r="DK693" s="18"/>
      <c r="DL693" s="18"/>
      <c r="DM693" s="18"/>
      <c r="DN693" s="18"/>
    </row>
  </sheetData>
  <mergeCells count="7">
    <mergeCell ref="B386:G386"/>
    <mergeCell ref="P8:R8"/>
    <mergeCell ref="P5:R5"/>
    <mergeCell ref="P6:R6"/>
    <mergeCell ref="B5:I5"/>
    <mergeCell ref="I8:I9"/>
    <mergeCell ref="C8:G8"/>
  </mergeCells>
  <phoneticPr fontId="4" type="noConversion"/>
  <pageMargins left="0.70866141732283472" right="0.31496062992125984" top="0.74803149606299213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>Finance Cometee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VasilenkoGM</dc:creator>
  <cp:lastModifiedBy>PC1</cp:lastModifiedBy>
  <cp:lastPrinted>2021-03-22T08:09:24Z</cp:lastPrinted>
  <dcterms:created xsi:type="dcterms:W3CDTF">2007-10-08T10:10:55Z</dcterms:created>
  <dcterms:modified xsi:type="dcterms:W3CDTF">2021-03-22T08:09:27Z</dcterms:modified>
</cp:coreProperties>
</file>