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Совет депутатов\ЧЕТВЕРТЫЙ СОЗЫВ с 2018-2023гг\заочка\заочка 08.09.2023\"/>
    </mc:Choice>
  </mc:AlternateContent>
  <bookViews>
    <workbookView xWindow="0" yWindow="0" windowWidth="2370" windowHeight="0" tabRatio="606"/>
  </bookViews>
  <sheets>
    <sheet name="1" sheetId="64" r:id="rId1"/>
    <sheet name="Лист1" sheetId="66" r:id="rId2"/>
  </sheets>
  <definedNames>
    <definedName name="_xlnm.Print_Titles" localSheetId="0">'1'!$8:$9</definedName>
  </definedNames>
  <calcPr calcId="152511" iterate="1"/>
</workbook>
</file>

<file path=xl/calcChain.xml><?xml version="1.0" encoding="utf-8"?>
<calcChain xmlns="http://schemas.openxmlformats.org/spreadsheetml/2006/main">
  <c r="E21" i="64" l="1"/>
  <c r="D21" i="64"/>
  <c r="C51" i="64" l="1"/>
  <c r="C36" i="64"/>
  <c r="C39" i="64"/>
  <c r="C44" i="64" l="1"/>
  <c r="E51" i="64" l="1"/>
  <c r="D51" i="64"/>
  <c r="C47" i="64" l="1"/>
  <c r="C41" i="64" s="1"/>
  <c r="C42" i="64" l="1"/>
  <c r="E12" i="64"/>
  <c r="D12" i="64"/>
  <c r="C12" i="64"/>
  <c r="C21" i="64" l="1"/>
  <c r="E26" i="64" l="1"/>
  <c r="D26" i="64"/>
  <c r="C26" i="64"/>
  <c r="C18" i="64" s="1"/>
  <c r="E34" i="64" l="1"/>
  <c r="D34" i="64"/>
  <c r="E18" i="64"/>
  <c r="D47" i="64"/>
  <c r="E47" i="64"/>
  <c r="C31" i="64"/>
  <c r="C30" i="64" s="1"/>
  <c r="D31" i="64"/>
  <c r="E31" i="64"/>
  <c r="E30" i="64" s="1"/>
  <c r="C34" i="64"/>
  <c r="D18" i="64"/>
  <c r="D36" i="64"/>
  <c r="E36" i="64"/>
  <c r="D28" i="64"/>
  <c r="E28" i="64"/>
  <c r="D14" i="64"/>
  <c r="E14" i="64"/>
  <c r="C14" i="64"/>
  <c r="D11" i="64"/>
  <c r="E11" i="64"/>
  <c r="C11" i="64"/>
  <c r="C10" i="64" s="1"/>
  <c r="C28" i="64"/>
  <c r="D41" i="64" l="1"/>
  <c r="D42" i="64"/>
  <c r="E41" i="64"/>
  <c r="E42" i="64"/>
  <c r="I32" i="64"/>
  <c r="D30" i="64"/>
  <c r="H32" i="64" s="1"/>
  <c r="E10" i="64"/>
  <c r="D10" i="64"/>
  <c r="C56" i="64"/>
  <c r="I41" i="64"/>
  <c r="H41" i="64"/>
  <c r="D56" i="64" l="1"/>
  <c r="G32" i="64"/>
  <c r="E56" i="64"/>
  <c r="G41" i="64" l="1"/>
</calcChain>
</file>

<file path=xl/sharedStrings.xml><?xml version="1.0" encoding="utf-8"?>
<sst xmlns="http://schemas.openxmlformats.org/spreadsheetml/2006/main" count="98" uniqueCount="98">
  <si>
    <t>000 1 00 00000 00 0000 000</t>
  </si>
  <si>
    <t>000 1 01 02000 01 0000 110</t>
  </si>
  <si>
    <t>Налог на доходы физических лиц</t>
  </si>
  <si>
    <t>000 1 06 00000 00 0000 000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</si>
  <si>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</si>
  <si>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</si>
  <si>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</si>
  <si>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</si>
  <si>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</si>
  <si>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000 1 11 05000 00 0000 120</t>
  </si>
  <si>
    <t>000 2 00 00000 00 0000 000</t>
  </si>
  <si>
    <t>БЕЗВОЗМЕЗДНЫЕ ПОСТУПЛЕНИЯ</t>
  </si>
  <si>
    <t>000 2 02 00000 00 0000 000</t>
  </si>
  <si>
    <t>000 1 06 06000 00 0000 110</t>
  </si>
  <si>
    <t>000 1 06 01000 00 0000 110</t>
  </si>
  <si>
    <t>000 1 01 00000 00 0000 000</t>
  </si>
  <si>
    <t>НАЛОГИ НА ПРИБЫЛЬ, ДОХОДЫ</t>
  </si>
  <si>
    <t>ДОХОДЫ ОТ ИСПОЛЬЗОВАНИЯ
ИМУЩЕСТВА, НАХОДЯЩЕГОСЯ В 
ГОСУДАРСТВЕННОЙ И МУНИЦИПАЛЬНОЙ СОБСТВЕННОСТИ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</si>
  <si>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</si>
  <si>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2 пункта 1 статьи 394 НК РФ и применяемым  к объектам налогообложения, расположенным в границах межселенных территорий</t>
  </si>
  <si>
    <t>000 1 01 02010 01 0000 110</t>
  </si>
  <si>
    <t>000 1 11 05030 00 0000 120</t>
  </si>
  <si>
    <t>000 1 13 00000 00 0000 000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</si>
  <si>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</si>
  <si>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</si>
  <si>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Наименование   </t>
  </si>
  <si>
    <t xml:space="preserve">Код бюджетной 
классификации </t>
  </si>
  <si>
    <t>НАЛОГОВЫЕ  И  НЕНАЛОГОВЫЕ  ДОХОДЫ</t>
  </si>
  <si>
    <t>ИТОГО ДОХОДОВ</t>
  </si>
  <si>
    <t>ГОСУДАРСТВЕННАЯ ПОШЛИНА</t>
  </si>
  <si>
    <t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</si>
  <si>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</si>
  <si>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сдачи в аренду имущества, находящегося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</si>
  <si>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(РАБОТ) И КОМПЕНСАЦИИ ЗАТРАТ ГОСУДАРСТВА</t>
  </si>
  <si>
    <t>000 1 03 00000 00 0000 000</t>
  </si>
  <si>
    <t>НАЛОГИ НА ТОВАРЫ (РАБОТЫ, УСЛУГИ), РЕАЛИЗУЕМЫЕ НА ТЕРРИТОРИИ РОССИЙСКОЙ ФЕДЕРАЦИИ</t>
  </si>
  <si>
    <t>000 1 03 02230 01 0000 110</t>
  </si>
  <si>
    <t>000 1 03 02240 01 0000 110</t>
  </si>
  <si>
    <t>000 1 03 02250 01 0000 110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</si>
  <si>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</si>
  <si>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000 1 06 06013 05 0000 110</t>
  </si>
  <si>
    <t>000 1 06 06023 05 0000 110</t>
  </si>
  <si>
    <t>000 1 06 01030 10 0000 110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</si>
  <si>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</si>
  <si>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Земельный налог с физических лиц, обладающих земельным участком, расположенным в границах сельских поселений </t>
  </si>
  <si>
    <t>000 1 06 06043 10 0000 110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</si>
  <si>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</si>
  <si>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</si>
  <si>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Доходы от сдачи в аренду имущества, находящегося в оперативном управлении  органов управления сельских поселений и созданных ими учреждений (за исключением имущества муниципальных бюджетных и автономных учреждений) </t>
  </si>
  <si>
    <t>000 1 11 05035 10 0000 120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</si>
  <si>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</si>
  <si>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</si>
  <si>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000 1 13 01995 10 0000 130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</si>
  <si>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</si>
  <si>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</si>
  <si>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</si>
  <si>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(тыс.рублей)</t>
  </si>
  <si>
    <t>000 2 02 15001 10 0000 150</t>
  </si>
  <si>
    <t>000 2 02  35930 10 0000 150</t>
  </si>
  <si>
    <t>000 2 02 35118 10 0000 150</t>
  </si>
  <si>
    <t>000 2 02  30024 10 0000 150</t>
  </si>
  <si>
    <t>000 1 06 04000 02 0000 110</t>
  </si>
  <si>
    <t>Транспортный налог с физических лиц</t>
  </si>
  <si>
    <t>000 1 06 04012 02 0000 110</t>
  </si>
  <si>
    <t>000 2 02 20000 00 0000 150</t>
  </si>
  <si>
    <t xml:space="preserve">Прочие субсидии бюджетам сельских поселений </t>
  </si>
  <si>
    <t>000 2 02 29999 10 0000 150</t>
  </si>
  <si>
    <t>Субсидии бюджетам бюджетной системы Российской Федерации (межбюджетные субсидии</t>
  </si>
  <si>
    <t>000 2 02 30000 00 0000 150</t>
  </si>
  <si>
    <t>000 2 02 40000 00 0000 150</t>
  </si>
  <si>
    <r>
      <rPr>
        <b/>
        <sz val="10"/>
        <rFont val="Times New Roman"/>
        <family val="1"/>
      </rPr>
      <t>Транспортный налог</t>
    </r>
    <r>
      <rPr>
        <sz val="10"/>
        <rFont val="Times New Roman"/>
        <family val="1"/>
      </rPr>
      <t xml:space="preserve"> </t>
    </r>
  </si>
  <si>
    <t>000 1 11 09000 00 0000 120</t>
  </si>
  <si>
    <t>Прочие доходы от оказания платных услуг (работ) получателями средств бюджетов сельскийх поселений</t>
  </si>
  <si>
    <t>Субвенции бюджетам сельскийх поселений на государственную регистрацию актов гражданского состояния</t>
  </si>
  <si>
    <t xml:space="preserve">                        Доходы бюджета сельского поселения Покур на 2023 год и плановый период 2024 и 2025 годов </t>
  </si>
  <si>
    <t>Субвенции бюджетам сельских поселений на выполнение передаваемых полномочий субъектов Российской Федерации</t>
  </si>
  <si>
    <r>
      <t xml:space="preserve">Субвенции бюджетам </t>
    </r>
    <r>
      <rPr>
        <sz val="10"/>
        <color theme="1"/>
        <rFont val="Times New Roman"/>
        <family val="1"/>
        <charset val="204"/>
      </rPr>
      <t>бюджетной систеты</t>
    </r>
    <r>
      <rPr>
        <sz val="10"/>
        <rFont val="Times New Roman"/>
        <family val="1"/>
      </rPr>
      <t xml:space="preserve">  Российской Федерации </t>
    </r>
  </si>
  <si>
    <t xml:space="preserve"> Дотации бюджетам сельскийх поселений на выравнивание бюджетной обеспеченности из бюджета субъектов Российской Федерации </t>
  </si>
  <si>
    <t xml:space="preserve">Субвенции бюджетам сельскийх поселений на осуществление первичного воинского учета органами местного самоуправления поселений муниципальных и городских округов </t>
  </si>
  <si>
    <t>000 2 02 49999 10 0001 150</t>
  </si>
  <si>
    <t>000 2 02 49999 10 0002 150</t>
  </si>
  <si>
    <t>Прочие межбюджетные трансферты, передаваемые бюджетам сельских поселений
(на поддержку мер по обеспечению сбалансированности бюджетов (передаваемые полномочия))</t>
  </si>
  <si>
    <t>000 2 02 49999 10 0006 150</t>
  </si>
  <si>
    <t>Прочие межбюджетные трансферты, передаваемые бюджетам сельских поселений
(на формирование комфортной городской среды)</t>
  </si>
  <si>
    <t>Прочие межбюджетные трансферты, передаваемые бюджетам сельских поселений
(на поддержку мер по обеспечению сбалансированности бюджетов)</t>
  </si>
  <si>
    <t>000 2 02 25555 10 0000 150</t>
  </si>
  <si>
    <t xml:space="preserve">Субсидии бюджетам сельских поселений на реализацию программ формирования современной городской среды
</t>
  </si>
  <si>
    <t>000 1 06 06033 10 0000 110</t>
  </si>
  <si>
    <t xml:space="preserve">Земельный налог с организации, обладающих земельным участком, расположенным в границах сельских поселений </t>
  </si>
  <si>
    <t>000 1 13 02995 10 0000 130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</si>
  <si>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</si>
  <si>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</si>
  <si>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>000 114 00000 00 0000 000</t>
  </si>
  <si>
    <t>000 114 01050 10 0000 130</t>
  </si>
  <si>
    <t>Доходы от продажи квартир, находящихся в сообственности сельского поселений</t>
  </si>
  <si>
    <t>000 2 02 49999 10 0007 150</t>
  </si>
  <si>
    <t>Прочие межбюджетные трансферты, передаваемые бюджетам сельских поселений
(межбюджетные трансферты целевого назначения)</t>
  </si>
  <si>
    <t>Приложение 1                                                к решению Совета депутов сельского поселения Покур № 183 от 11.09.2023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</si>
</sst>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  <charset val="204"/>
    </font>
    <font>
      <b/>
      <sz val="11"/>
      <name val="Times New Roman"/>
      <family val="1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Border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5" fillId="0" borderId="6" xfId="2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 applyProtection="1">
      <alignment horizontal="right" vertical="top"/>
      <protection hidden="1"/>
    </xf>
    <xf numFmtId="164" fontId="4" fillId="0" borderId="1" xfId="0" applyNumberFormat="1" applyFont="1" applyFill="1" applyBorder="1" applyAlignment="1">
      <alignment vertical="top"/>
    </xf>
    <xf numFmtId="164" fontId="5" fillId="2" borderId="1" xfId="0" applyNumberFormat="1" applyFont="1" applyFill="1" applyBorder="1"/>
    <xf numFmtId="3" fontId="4" fillId="0" borderId="0" xfId="0" applyNumberFormat="1" applyFont="1" applyFill="1"/>
    <xf numFmtId="0" fontId="7" fillId="0" borderId="0" xfId="0" applyFont="1" applyAlignment="1">
      <alignment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1" xfId="4" applyNumberFormat="1" applyFont="1" applyFill="1" applyBorder="1" applyAlignment="1" applyProtection="1">
      <alignment wrapText="1"/>
      <protection hidden="1"/>
    </xf>
    <xf numFmtId="164" fontId="4" fillId="0" borderId="4" xfId="0" applyNumberFormat="1" applyFont="1" applyFill="1" applyBorder="1"/>
    <xf numFmtId="0" fontId="7" fillId="0" borderId="1" xfId="0" applyFont="1" applyBorder="1" applyAlignment="1">
      <alignment wrapText="1"/>
    </xf>
    <xf numFmtId="164" fontId="8" fillId="0" borderId="1" xfId="0" applyNumberFormat="1" applyFont="1" applyFill="1" applyBorder="1"/>
    <xf numFmtId="164" fontId="8" fillId="0" borderId="4" xfId="0" applyNumberFormat="1" applyFont="1" applyFill="1" applyBorder="1"/>
    <xf numFmtId="0" fontId="4" fillId="3" borderId="1" xfId="0" applyFont="1" applyFill="1" applyBorder="1" applyAlignment="1">
      <alignment horizontal="center"/>
    </xf>
    <xf numFmtId="49" fontId="4" fillId="3" borderId="1" xfId="4" applyNumberFormat="1" applyFont="1" applyFill="1" applyBorder="1" applyAlignment="1" applyProtection="1">
      <alignment horizontal="left" wrapText="1"/>
      <protection hidden="1"/>
    </xf>
    <xf numFmtId="49" fontId="4" fillId="3" borderId="1" xfId="4" applyNumberFormat="1" applyFont="1" applyFill="1" applyBorder="1" applyAlignment="1" applyProtection="1">
      <alignment horizontal="center" wrapText="1"/>
      <protection hidden="1"/>
    </xf>
    <xf numFmtId="4" fontId="4" fillId="0" borderId="0" xfId="0" applyNumberFormat="1" applyFont="1" applyFill="1"/>
    <xf numFmtId="0" fontId="11" fillId="0" borderId="0" xfId="0" applyFont="1" applyAlignment="1">
      <alignment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8" fillId="3" borderId="1" xfId="4" applyNumberFormat="1" applyFont="1" applyFill="1" applyBorder="1" applyAlignment="1" applyProtection="1">
      <alignment horizontal="center" wrapText="1"/>
      <protection hidden="1"/>
    </xf>
    <xf numFmtId="0" fontId="8" fillId="0" borderId="2" xfId="4" applyNumberFormat="1" applyFont="1" applyFill="1" applyBorder="1" applyAlignment="1" applyProtection="1">
      <alignment wrapText="1"/>
      <protection hidden="1"/>
    </xf>
    <xf numFmtId="49" fontId="13" fillId="3" borderId="1" xfId="4" applyNumberFormat="1" applyFont="1" applyFill="1" applyBorder="1" applyAlignment="1" applyProtection="1">
      <alignment horizontal="center" wrapText="1"/>
      <protection hidden="1"/>
    </xf>
    <xf numFmtId="0" fontId="13" fillId="0" borderId="1" xfId="4" applyNumberFormat="1" applyFont="1" applyFill="1" applyBorder="1" applyAlignment="1" applyProtection="1">
      <alignment wrapText="1"/>
      <protection hidden="1"/>
    </xf>
    <xf numFmtId="49" fontId="13" fillId="0" borderId="3" xfId="4" applyNumberFormat="1" applyFont="1" applyFill="1" applyBorder="1" applyAlignment="1" applyProtection="1">
      <alignment horizontal="center" wrapText="1"/>
      <protection hidden="1"/>
    </xf>
    <xf numFmtId="0" fontId="13" fillId="0" borderId="2" xfId="4" applyNumberFormat="1" applyFont="1" applyFill="1" applyBorder="1" applyAlignment="1" applyProtection="1">
      <alignment wrapText="1"/>
      <protection hidden="1"/>
    </xf>
    <xf numFmtId="49" fontId="13" fillId="0" borderId="7" xfId="4" applyNumberFormat="1" applyFont="1" applyFill="1" applyBorder="1" applyAlignment="1" applyProtection="1">
      <alignment horizontal="center" wrapText="1"/>
      <protection hidden="1"/>
    </xf>
    <xf numFmtId="164" fontId="13" fillId="0" borderId="1" xfId="0" applyNumberFormat="1" applyFont="1" applyFill="1" applyBorder="1" applyAlignment="1">
      <alignment vertical="center"/>
    </xf>
    <xf numFmtId="164" fontId="13" fillId="0" borderId="1" xfId="0" applyNumberFormat="1" applyFont="1" applyFill="1" applyBorder="1"/>
    <xf numFmtId="164" fontId="10" fillId="0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14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" xfId="2"/>
    <cellStyle name="Обычный 2 4" xfId="3"/>
    <cellStyle name="Обычный_Tmp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topLeftCell="A48" workbookViewId="0">
      <selection sqref="A1:E56"/>
    </sheetView>
  </sheetViews>
  <sheetFormatPr defaultColWidth="9.28515625" defaultRowHeight="12.75" x14ac:dyDescent="0.2"/>
  <cols>
    <col min="1" max="1" width="23.85546875" style="2" customWidth="1"/>
    <col min="2" max="2" width="72" style="1" customWidth="1"/>
    <col min="3" max="3" width="11" style="4" customWidth="1"/>
    <col min="4" max="4" width="10.42578125" style="1" customWidth="1"/>
    <col min="5" max="5" width="11" style="1" customWidth="1"/>
    <col min="6" max="6" width="5.7109375" style="1" customWidth="1"/>
    <col min="7" max="9" width="9.28515625" style="1" hidden="1" customWidth="1"/>
    <col min="10" max="12" width="9.28515625" style="1"/>
    <col min="13" max="13" width="10.5703125" style="1" bestFit="1" customWidth="1"/>
    <col min="14" max="16384" width="9.28515625" style="1"/>
  </cols>
  <sheetData>
    <row r="1" spans="1:9" x14ac:dyDescent="0.2">
      <c r="A1" s="1"/>
      <c r="B1" s="2"/>
      <c r="C1" s="60" t="s">
        <v>97</v>
      </c>
      <c r="D1" s="60"/>
      <c r="E1" s="60"/>
      <c r="G1" s="3"/>
      <c r="H1" s="3"/>
    </row>
    <row r="2" spans="1:9" x14ac:dyDescent="0.2">
      <c r="A2" s="1"/>
      <c r="B2" s="2"/>
      <c r="C2" s="60"/>
      <c r="D2" s="60"/>
      <c r="E2" s="60"/>
      <c r="G2" s="3"/>
      <c r="H2" s="3"/>
    </row>
    <row r="3" spans="1:9" x14ac:dyDescent="0.2">
      <c r="A3" s="1"/>
      <c r="B3" s="2"/>
      <c r="C3" s="60"/>
      <c r="D3" s="60"/>
      <c r="E3" s="60"/>
      <c r="G3" s="3"/>
      <c r="H3" s="3"/>
    </row>
    <row r="4" spans="1:9" hidden="1" x14ac:dyDescent="0.2"/>
    <row r="5" spans="1:9" ht="14.25" x14ac:dyDescent="0.2">
      <c r="A5" s="59" t="s">
        <v>74</v>
      </c>
      <c r="B5" s="59"/>
      <c r="C5" s="59"/>
    </row>
    <row r="7" spans="1:9" x14ac:dyDescent="0.2">
      <c r="E7" s="5" t="s">
        <v>56</v>
      </c>
    </row>
    <row r="8" spans="1:9" ht="23.25" customHeight="1" x14ac:dyDescent="0.2">
      <c r="A8" s="6" t="s">
        <v>26</v>
      </c>
      <c r="B8" s="7" t="s">
        <v>25</v>
      </c>
      <c r="C8" s="6">
        <v>2023</v>
      </c>
      <c r="D8" s="8">
        <v>2024</v>
      </c>
      <c r="E8" s="8">
        <v>2025</v>
      </c>
      <c r="F8" s="9"/>
    </row>
    <row r="9" spans="1:9" ht="27.75" customHeight="1" x14ac:dyDescent="0.2">
      <c r="A9" s="10">
        <v>1</v>
      </c>
      <c r="B9" s="10">
        <v>2</v>
      </c>
      <c r="C9" s="11">
        <v>3</v>
      </c>
      <c r="D9" s="12">
        <v>4</v>
      </c>
      <c r="E9" s="12">
        <v>5</v>
      </c>
    </row>
    <row r="10" spans="1:9" ht="24" customHeight="1" x14ac:dyDescent="0.2">
      <c r="A10" s="13" t="s">
        <v>0</v>
      </c>
      <c r="B10" s="14" t="s">
        <v>27</v>
      </c>
      <c r="C10" s="15">
        <f>C11+C18+C28+C30+C14+C36+C39</f>
        <v>5402.1</v>
      </c>
      <c r="D10" s="15">
        <f>D11+D18+D28+D30+D14+D36</f>
        <v>3680</v>
      </c>
      <c r="E10" s="15">
        <f>E11+E18+E28+E30+E14+E36</f>
        <v>3780</v>
      </c>
      <c r="G10" s="4"/>
      <c r="H10" s="4"/>
      <c r="I10" s="4"/>
    </row>
    <row r="11" spans="1:9" ht="24" customHeight="1" x14ac:dyDescent="0.2">
      <c r="A11" s="13" t="s">
        <v>15</v>
      </c>
      <c r="B11" s="14" t="s">
        <v>16</v>
      </c>
      <c r="C11" s="15">
        <f t="shared" ref="C11:E12" si="0">C12</f>
        <v>2800</v>
      </c>
      <c r="D11" s="15">
        <f t="shared" si="0"/>
        <v>1150</v>
      </c>
      <c r="E11" s="15">
        <f t="shared" si="0"/>
        <v>1250</v>
      </c>
    </row>
    <row r="12" spans="1:9" ht="29.25" customHeight="1" x14ac:dyDescent="0.2">
      <c r="A12" s="10" t="s">
        <v>1</v>
      </c>
      <c r="B12" s="16" t="s">
        <v>2</v>
      </c>
      <c r="C12" s="17">
        <f t="shared" si="0"/>
        <v>2800</v>
      </c>
      <c r="D12" s="17">
        <f t="shared" si="0"/>
        <v>1150</v>
      </c>
      <c r="E12" s="17">
        <f t="shared" si="0"/>
        <v>1250</v>
      </c>
    </row>
    <row r="13" spans="1:9" ht="70.5" customHeight="1" x14ac:dyDescent="0.2">
      <c r="A13" s="18" t="s">
        <v>20</v>
      </c>
      <c r="B13" s="16" t="s">
        <v>30</v>
      </c>
      <c r="C13" s="19">
        <v>2800</v>
      </c>
      <c r="D13" s="20">
        <v>1150</v>
      </c>
      <c r="E13" s="20">
        <v>1250</v>
      </c>
    </row>
    <row r="14" spans="1:9" ht="45.75" customHeight="1" x14ac:dyDescent="0.2">
      <c r="A14" s="13" t="s">
        <v>34</v>
      </c>
      <c r="B14" s="14" t="s">
        <v>35</v>
      </c>
      <c r="C14" s="21">
        <f>C15+C16+C17</f>
        <v>1714</v>
      </c>
      <c r="D14" s="21">
        <f>D15+D16+D17</f>
        <v>1779</v>
      </c>
      <c r="E14" s="21">
        <f>E15+E16+E17</f>
        <v>1779</v>
      </c>
    </row>
    <row r="15" spans="1:9" ht="56.25" customHeight="1" x14ac:dyDescent="0.2">
      <c r="A15" s="10" t="s">
        <v>36</v>
      </c>
      <c r="B15" s="16" t="s">
        <v>53</v>
      </c>
      <c r="C15" s="19">
        <v>740</v>
      </c>
      <c r="D15" s="20">
        <v>750</v>
      </c>
      <c r="E15" s="20">
        <v>750</v>
      </c>
      <c r="G15" s="4"/>
    </row>
    <row r="16" spans="1:9" ht="54" customHeight="1" x14ac:dyDescent="0.2">
      <c r="A16" s="10" t="s">
        <v>37</v>
      </c>
      <c r="B16" s="16" t="s">
        <v>54</v>
      </c>
      <c r="C16" s="19">
        <v>4</v>
      </c>
      <c r="D16" s="20">
        <v>4</v>
      </c>
      <c r="E16" s="20">
        <v>4</v>
      </c>
      <c r="G16" s="22"/>
    </row>
    <row r="17" spans="1:18" ht="48.75" customHeight="1" x14ac:dyDescent="0.2">
      <c r="A17" s="10" t="s">
        <v>38</v>
      </c>
      <c r="B17" s="16" t="s">
        <v>55</v>
      </c>
      <c r="C17" s="19">
        <v>970</v>
      </c>
      <c r="D17" s="20">
        <v>1025</v>
      </c>
      <c r="E17" s="20">
        <v>1025</v>
      </c>
      <c r="G17" s="4"/>
      <c r="I17" s="4"/>
    </row>
    <row r="18" spans="1:18" ht="17.25" customHeight="1" x14ac:dyDescent="0.2">
      <c r="A18" s="13" t="s">
        <v>3</v>
      </c>
      <c r="B18" s="14" t="s">
        <v>4</v>
      </c>
      <c r="C18" s="15">
        <f>C19+C21+C26+C25</f>
        <v>120</v>
      </c>
      <c r="D18" s="15">
        <f>D19+D21+D26</f>
        <v>120</v>
      </c>
      <c r="E18" s="15">
        <f>E19+E21+E26</f>
        <v>120</v>
      </c>
    </row>
    <row r="19" spans="1:18" ht="34.5" customHeight="1" x14ac:dyDescent="0.2">
      <c r="A19" s="10" t="s">
        <v>14</v>
      </c>
      <c r="B19" s="16" t="s">
        <v>5</v>
      </c>
      <c r="C19" s="17">
        <v>55</v>
      </c>
      <c r="D19" s="17">
        <v>55</v>
      </c>
      <c r="E19" s="17">
        <v>55</v>
      </c>
    </row>
    <row r="20" spans="1:18" ht="41.25" customHeight="1" x14ac:dyDescent="0.2">
      <c r="A20" s="10" t="s">
        <v>42</v>
      </c>
      <c r="B20" s="23" t="s">
        <v>43</v>
      </c>
      <c r="C20" s="17">
        <v>55</v>
      </c>
      <c r="D20" s="17">
        <v>55</v>
      </c>
      <c r="E20" s="17">
        <v>55</v>
      </c>
    </row>
    <row r="21" spans="1:18" ht="32.25" customHeight="1" x14ac:dyDescent="0.2">
      <c r="A21" s="10" t="s">
        <v>13</v>
      </c>
      <c r="B21" s="14" t="s">
        <v>6</v>
      </c>
      <c r="C21" s="17">
        <f>C24</f>
        <v>30</v>
      </c>
      <c r="D21" s="17">
        <f>D25</f>
        <v>50</v>
      </c>
      <c r="E21" s="17">
        <f>E25</f>
        <v>50</v>
      </c>
    </row>
    <row r="22" spans="1:18" ht="70.5" hidden="1" customHeight="1" x14ac:dyDescent="0.2">
      <c r="A22" s="24" t="s">
        <v>40</v>
      </c>
      <c r="B22" s="25" t="s">
        <v>18</v>
      </c>
      <c r="C22" s="17"/>
      <c r="D22" s="17"/>
      <c r="E22" s="17"/>
    </row>
    <row r="23" spans="1:18" ht="70.5" hidden="1" customHeight="1" x14ac:dyDescent="0.2">
      <c r="A23" s="24" t="s">
        <v>41</v>
      </c>
      <c r="B23" s="25" t="s">
        <v>19</v>
      </c>
      <c r="C23" s="17"/>
      <c r="D23" s="17"/>
      <c r="E23" s="17"/>
    </row>
    <row r="24" spans="1:18" ht="48" customHeight="1" x14ac:dyDescent="0.2">
      <c r="A24" s="24" t="s">
        <v>87</v>
      </c>
      <c r="B24" s="25" t="s">
        <v>88</v>
      </c>
      <c r="C24" s="17">
        <v>30</v>
      </c>
      <c r="D24" s="17">
        <v>0</v>
      </c>
      <c r="E24" s="17">
        <v>0</v>
      </c>
    </row>
    <row r="25" spans="1:18" ht="48" customHeight="1" x14ac:dyDescent="0.2">
      <c r="A25" s="24" t="s">
        <v>45</v>
      </c>
      <c r="B25" s="25" t="s">
        <v>44</v>
      </c>
      <c r="C25" s="17">
        <v>20</v>
      </c>
      <c r="D25" s="17">
        <v>50</v>
      </c>
      <c r="E25" s="17">
        <v>50</v>
      </c>
    </row>
    <row r="26" spans="1:18" ht="32.25" customHeight="1" x14ac:dyDescent="0.2">
      <c r="A26" s="26" t="s">
        <v>61</v>
      </c>
      <c r="B26" s="25" t="s">
        <v>70</v>
      </c>
      <c r="C26" s="15">
        <f>C27</f>
        <v>15</v>
      </c>
      <c r="D26" s="15">
        <f>D27</f>
        <v>15</v>
      </c>
      <c r="E26" s="15">
        <f>E27</f>
        <v>15</v>
      </c>
    </row>
    <row r="27" spans="1:18" ht="26.25" customHeight="1" x14ac:dyDescent="0.2">
      <c r="A27" s="24" t="s">
        <v>63</v>
      </c>
      <c r="B27" s="25" t="s">
        <v>62</v>
      </c>
      <c r="C27" s="17">
        <v>15</v>
      </c>
      <c r="D27" s="17">
        <v>15</v>
      </c>
      <c r="E27" s="17">
        <v>15</v>
      </c>
    </row>
    <row r="28" spans="1:18" ht="30.75" customHeight="1" x14ac:dyDescent="0.2">
      <c r="A28" s="13" t="s">
        <v>7</v>
      </c>
      <c r="B28" s="14" t="s">
        <v>29</v>
      </c>
      <c r="C28" s="15">
        <f>SUM(C29:C29)</f>
        <v>1</v>
      </c>
      <c r="D28" s="15">
        <f>SUM(D29:D29)</f>
        <v>1</v>
      </c>
      <c r="E28" s="15">
        <f>SUM(E29:E29)</f>
        <v>1</v>
      </c>
    </row>
    <row r="29" spans="1:18" ht="36" customHeight="1" x14ac:dyDescent="0.2">
      <c r="A29" s="10" t="s">
        <v>47</v>
      </c>
      <c r="B29" s="16" t="s">
        <v>46</v>
      </c>
      <c r="C29" s="17">
        <v>1</v>
      </c>
      <c r="D29" s="17">
        <v>1</v>
      </c>
      <c r="E29" s="17">
        <v>1</v>
      </c>
    </row>
    <row r="30" spans="1:18" ht="54.75" customHeight="1" x14ac:dyDescent="0.2">
      <c r="A30" s="13" t="s">
        <v>8</v>
      </c>
      <c r="B30" s="14" t="s">
        <v>17</v>
      </c>
      <c r="C30" s="15">
        <f>C31+C34</f>
        <v>700</v>
      </c>
      <c r="D30" s="15">
        <f>D31+D34</f>
        <v>600</v>
      </c>
      <c r="E30" s="15">
        <f>E31+E34</f>
        <v>600</v>
      </c>
      <c r="K30" s="58"/>
      <c r="L30" s="58"/>
      <c r="M30" s="58"/>
      <c r="N30" s="58"/>
      <c r="O30" s="58"/>
      <c r="P30" s="58"/>
      <c r="Q30" s="58"/>
      <c r="R30" s="40"/>
    </row>
    <row r="31" spans="1:18" ht="54.75" customHeight="1" x14ac:dyDescent="0.2">
      <c r="A31" s="10" t="s">
        <v>9</v>
      </c>
      <c r="B31" s="16" t="s">
        <v>31</v>
      </c>
      <c r="C31" s="17">
        <f t="shared" ref="C31:E31" si="1">C32</f>
        <v>420</v>
      </c>
      <c r="D31" s="17">
        <f t="shared" si="1"/>
        <v>420</v>
      </c>
      <c r="E31" s="17">
        <f t="shared" si="1"/>
        <v>420</v>
      </c>
      <c r="K31" s="58"/>
      <c r="L31" s="58"/>
      <c r="M31" s="58"/>
      <c r="N31" s="58"/>
      <c r="O31" s="58"/>
      <c r="P31" s="58"/>
      <c r="Q31" s="58"/>
      <c r="R31" s="40"/>
    </row>
    <row r="32" spans="1:18" ht="70.5" customHeight="1" x14ac:dyDescent="0.2">
      <c r="A32" s="10" t="s">
        <v>21</v>
      </c>
      <c r="B32" s="16" t="s">
        <v>32</v>
      </c>
      <c r="C32" s="17">
        <v>420</v>
      </c>
      <c r="D32" s="17">
        <v>420</v>
      </c>
      <c r="E32" s="17">
        <v>420</v>
      </c>
      <c r="G32" s="4">
        <f>C30+C36</f>
        <v>740</v>
      </c>
      <c r="H32" s="4">
        <f>D30+D36</f>
        <v>630</v>
      </c>
      <c r="I32" s="4">
        <f>E30+E36</f>
        <v>630</v>
      </c>
      <c r="K32" s="41"/>
      <c r="L32" s="41"/>
      <c r="M32" s="42"/>
      <c r="N32" s="41"/>
      <c r="O32" s="42"/>
      <c r="P32" s="41"/>
      <c r="Q32" s="42"/>
      <c r="R32" s="40"/>
    </row>
    <row r="33" spans="1:18" ht="52.5" customHeight="1" x14ac:dyDescent="0.2">
      <c r="A33" s="10" t="s">
        <v>49</v>
      </c>
      <c r="B33" s="16" t="s">
        <v>48</v>
      </c>
      <c r="C33" s="17">
        <v>420</v>
      </c>
      <c r="D33" s="17">
        <v>420</v>
      </c>
      <c r="E33" s="17">
        <v>420</v>
      </c>
      <c r="K33" s="42"/>
      <c r="L33" s="42"/>
      <c r="M33" s="42"/>
      <c r="N33" s="42"/>
      <c r="O33" s="42"/>
      <c r="P33" s="42"/>
      <c r="Q33" s="42"/>
      <c r="R33" s="40"/>
    </row>
    <row r="34" spans="1:18" ht="70.5" customHeight="1" x14ac:dyDescent="0.2">
      <c r="A34" s="27" t="s">
        <v>71</v>
      </c>
      <c r="B34" s="29" t="s">
        <v>39</v>
      </c>
      <c r="C34" s="17">
        <f>C35</f>
        <v>280</v>
      </c>
      <c r="D34" s="17">
        <f>D35</f>
        <v>180</v>
      </c>
      <c r="E34" s="17">
        <f>E35</f>
        <v>180</v>
      </c>
      <c r="K34" s="41"/>
      <c r="L34" s="41"/>
      <c r="M34" s="42"/>
      <c r="N34" s="41"/>
      <c r="O34" s="42"/>
      <c r="P34" s="41"/>
      <c r="Q34" s="42"/>
      <c r="R34" s="40"/>
    </row>
    <row r="35" spans="1:18" ht="70.5" customHeight="1" x14ac:dyDescent="0.2">
      <c r="A35" s="27" t="s">
        <v>51</v>
      </c>
      <c r="B35" s="29" t="s">
        <v>50</v>
      </c>
      <c r="C35" s="17">
        <v>280</v>
      </c>
      <c r="D35" s="17">
        <v>180</v>
      </c>
      <c r="E35" s="17">
        <v>180</v>
      </c>
    </row>
    <row r="36" spans="1:18" ht="39" customHeight="1" x14ac:dyDescent="0.2">
      <c r="A36" s="13" t="s">
        <v>22</v>
      </c>
      <c r="B36" s="30" t="s">
        <v>33</v>
      </c>
      <c r="C36" s="15">
        <f>C37+C38</f>
        <v>40</v>
      </c>
      <c r="D36" s="15">
        <f>D37</f>
        <v>30</v>
      </c>
      <c r="E36" s="15">
        <f>E37</f>
        <v>30</v>
      </c>
    </row>
    <row r="37" spans="1:18" ht="33.75" customHeight="1" x14ac:dyDescent="0.2">
      <c r="A37" s="10" t="s">
        <v>52</v>
      </c>
      <c r="B37" s="16" t="s">
        <v>72</v>
      </c>
      <c r="C37" s="17">
        <v>30</v>
      </c>
      <c r="D37" s="17">
        <v>30</v>
      </c>
      <c r="E37" s="17">
        <v>30</v>
      </c>
    </row>
    <row r="38" spans="1:18" ht="33.75" customHeight="1" x14ac:dyDescent="0.2">
      <c r="A38" s="10" t="s">
        <v>89</v>
      </c>
      <c r="B38" s="16" t="s">
        <v>90</v>
      </c>
      <c r="C38" s="17">
        <v>10</v>
      </c>
      <c r="D38" s="17">
        <v>0</v>
      </c>
      <c r="E38" s="17">
        <v>0</v>
      </c>
    </row>
    <row r="39" spans="1:18" s="57" customFormat="1" ht="33.75" customHeight="1" x14ac:dyDescent="0.3">
      <c r="A39" s="55" t="s">
        <v>92</v>
      </c>
      <c r="B39" s="56" t="s">
        <v>91</v>
      </c>
      <c r="C39" s="34">
        <f>C40</f>
        <v>27.1</v>
      </c>
      <c r="D39" s="34">
        <v>0</v>
      </c>
      <c r="E39" s="34">
        <v>0</v>
      </c>
    </row>
    <row r="40" spans="1:18" ht="33.75" customHeight="1" x14ac:dyDescent="0.2">
      <c r="A40" s="10" t="s">
        <v>93</v>
      </c>
      <c r="B40" s="16" t="s">
        <v>94</v>
      </c>
      <c r="C40" s="17">
        <v>27.1</v>
      </c>
      <c r="D40" s="17">
        <v>0</v>
      </c>
      <c r="E40" s="17">
        <v>0</v>
      </c>
    </row>
    <row r="41" spans="1:18" ht="36.75" customHeight="1" x14ac:dyDescent="0.2">
      <c r="A41" s="13" t="s">
        <v>10</v>
      </c>
      <c r="B41" s="14" t="s">
        <v>11</v>
      </c>
      <c r="C41" s="15">
        <f>C43+C44+C47+C51</f>
        <v>94232.5</v>
      </c>
      <c r="D41" s="15">
        <f>D43+D44+D47+D51</f>
        <v>63182.700000000004</v>
      </c>
      <c r="E41" s="15">
        <f>E43+E44+E47+E51</f>
        <v>50550.2</v>
      </c>
      <c r="G41" s="4">
        <f>C41</f>
        <v>94232.5</v>
      </c>
      <c r="H41" s="4">
        <f t="shared" ref="H41:I41" si="2">D41</f>
        <v>63182.700000000004</v>
      </c>
      <c r="I41" s="4">
        <f t="shared" si="2"/>
        <v>50550.2</v>
      </c>
    </row>
    <row r="42" spans="1:18" ht="36.75" customHeight="1" x14ac:dyDescent="0.2">
      <c r="A42" s="10" t="s">
        <v>12</v>
      </c>
      <c r="B42" s="16" t="s">
        <v>23</v>
      </c>
      <c r="C42" s="17">
        <f>C47+C51+C43+C44</f>
        <v>94232.5</v>
      </c>
      <c r="D42" s="17">
        <f>D47+D51+D43+D44</f>
        <v>63182.700000000004</v>
      </c>
      <c r="E42" s="17">
        <f>E47+E51+E43+E44</f>
        <v>50550.200000000004</v>
      </c>
    </row>
    <row r="43" spans="1:18" ht="40.5" customHeight="1" x14ac:dyDescent="0.2">
      <c r="A43" s="36" t="s">
        <v>57</v>
      </c>
      <c r="B43" s="28" t="s">
        <v>77</v>
      </c>
      <c r="C43" s="34">
        <v>6083.4</v>
      </c>
      <c r="D43" s="34">
        <v>6112.5</v>
      </c>
      <c r="E43" s="34">
        <v>6397.9</v>
      </c>
    </row>
    <row r="44" spans="1:18" ht="45.75" customHeight="1" x14ac:dyDescent="0.2">
      <c r="A44" s="36" t="s">
        <v>64</v>
      </c>
      <c r="B44" s="28" t="s">
        <v>67</v>
      </c>
      <c r="C44" s="35">
        <f>C45+C46</f>
        <v>2357.5</v>
      </c>
      <c r="D44" s="34">
        <v>15</v>
      </c>
      <c r="E44" s="34">
        <v>15</v>
      </c>
    </row>
    <row r="45" spans="1:18" ht="33" customHeight="1" x14ac:dyDescent="0.2">
      <c r="A45" s="53" t="s">
        <v>85</v>
      </c>
      <c r="B45" s="54" t="s">
        <v>86</v>
      </c>
      <c r="C45" s="35">
        <v>900.8</v>
      </c>
      <c r="D45" s="34">
        <v>0</v>
      </c>
      <c r="E45" s="34">
        <v>0</v>
      </c>
    </row>
    <row r="46" spans="1:18" ht="36.75" customHeight="1" x14ac:dyDescent="0.2">
      <c r="A46" s="36" t="s">
        <v>66</v>
      </c>
      <c r="B46" s="28" t="s">
        <v>65</v>
      </c>
      <c r="C46" s="32">
        <v>1456.7</v>
      </c>
      <c r="D46" s="17">
        <v>15</v>
      </c>
      <c r="E46" s="17">
        <v>15</v>
      </c>
      <c r="M46" s="39"/>
    </row>
    <row r="47" spans="1:18" ht="34.5" customHeight="1" x14ac:dyDescent="0.2">
      <c r="A47" s="37" t="s">
        <v>68</v>
      </c>
      <c r="B47" s="31" t="s">
        <v>76</v>
      </c>
      <c r="C47" s="34">
        <f>SUM(C48:C50)</f>
        <v>301.60000000000002</v>
      </c>
      <c r="D47" s="34">
        <f>SUM(D48:D50)</f>
        <v>317.39999999999998</v>
      </c>
      <c r="E47" s="34">
        <f>SUM(E48:E50)</f>
        <v>328.90000000000003</v>
      </c>
      <c r="N47" s="39"/>
    </row>
    <row r="48" spans="1:18" ht="33.75" customHeight="1" x14ac:dyDescent="0.2">
      <c r="A48" s="38" t="s">
        <v>60</v>
      </c>
      <c r="B48" s="31" t="s">
        <v>75</v>
      </c>
      <c r="C48" s="17">
        <v>0</v>
      </c>
      <c r="D48" s="17">
        <v>1.9</v>
      </c>
      <c r="E48" s="17">
        <v>2</v>
      </c>
    </row>
    <row r="49" spans="1:5" ht="38.25" customHeight="1" x14ac:dyDescent="0.2">
      <c r="A49" s="38" t="s">
        <v>58</v>
      </c>
      <c r="B49" s="31" t="s">
        <v>73</v>
      </c>
      <c r="C49" s="17">
        <v>4.3</v>
      </c>
      <c r="D49" s="17">
        <v>4.3</v>
      </c>
      <c r="E49" s="17">
        <v>4.3</v>
      </c>
    </row>
    <row r="50" spans="1:5" ht="42.75" customHeight="1" x14ac:dyDescent="0.2">
      <c r="A50" s="38" t="s">
        <v>59</v>
      </c>
      <c r="B50" s="33" t="s">
        <v>78</v>
      </c>
      <c r="C50" s="17">
        <v>297.3</v>
      </c>
      <c r="D50" s="17">
        <v>311.2</v>
      </c>
      <c r="E50" s="17">
        <v>322.60000000000002</v>
      </c>
    </row>
    <row r="51" spans="1:5" ht="28.5" customHeight="1" x14ac:dyDescent="0.2">
      <c r="A51" s="43" t="s">
        <v>69</v>
      </c>
      <c r="B51" s="44" t="s">
        <v>24</v>
      </c>
      <c r="C51" s="34">
        <f>C52+C53+C54+C55</f>
        <v>85490</v>
      </c>
      <c r="D51" s="34">
        <f>D52+D53+D54</f>
        <v>56737.8</v>
      </c>
      <c r="E51" s="34">
        <f>E52+E53+E54</f>
        <v>43808.4</v>
      </c>
    </row>
    <row r="52" spans="1:5" ht="59.25" customHeight="1" x14ac:dyDescent="0.2">
      <c r="A52" s="45" t="s">
        <v>79</v>
      </c>
      <c r="B52" s="46" t="s">
        <v>84</v>
      </c>
      <c r="C52" s="50">
        <v>27958.400000000001</v>
      </c>
      <c r="D52" s="52">
        <v>26145.200000000001</v>
      </c>
      <c r="E52" s="52">
        <v>26354.400000000001</v>
      </c>
    </row>
    <row r="53" spans="1:5" ht="40.5" customHeight="1" x14ac:dyDescent="0.2">
      <c r="A53" s="47" t="s">
        <v>80</v>
      </c>
      <c r="B53" s="48" t="s">
        <v>81</v>
      </c>
      <c r="C53" s="50">
        <v>55245.4</v>
      </c>
      <c r="D53" s="52">
        <v>30592.6</v>
      </c>
      <c r="E53" s="52">
        <v>17454</v>
      </c>
    </row>
    <row r="54" spans="1:5" ht="40.5" customHeight="1" x14ac:dyDescent="0.2">
      <c r="A54" s="49" t="s">
        <v>82</v>
      </c>
      <c r="B54" s="48" t="s">
        <v>83</v>
      </c>
      <c r="C54" s="50">
        <v>2108</v>
      </c>
      <c r="D54" s="51">
        <v>0</v>
      </c>
      <c r="E54" s="51">
        <v>0</v>
      </c>
    </row>
    <row r="55" spans="1:5" ht="40.5" customHeight="1" x14ac:dyDescent="0.2">
      <c r="A55" s="49" t="s">
        <v>95</v>
      </c>
      <c r="B55" s="48" t="s">
        <v>96</v>
      </c>
      <c r="C55" s="50">
        <v>178.2</v>
      </c>
      <c r="D55" s="51">
        <v>0</v>
      </c>
      <c r="E55" s="51">
        <v>0</v>
      </c>
    </row>
    <row r="56" spans="1:5" ht="23.25" customHeight="1" x14ac:dyDescent="0.2">
      <c r="A56" s="10"/>
      <c r="B56" s="14" t="s">
        <v>28</v>
      </c>
      <c r="C56" s="15">
        <f>C10+C41</f>
        <v>99634.6</v>
      </c>
      <c r="D56" s="15">
        <f>D10+D41</f>
        <v>66862.700000000012</v>
      </c>
      <c r="E56" s="15">
        <f>E10+E41</f>
        <v>54330.2</v>
      </c>
    </row>
    <row r="57" spans="1:5" x14ac:dyDescent="0.2">
      <c r="D57" s="4"/>
      <c r="E57" s="4"/>
    </row>
    <row r="58" spans="1:5" x14ac:dyDescent="0.2">
      <c r="D58" s="4"/>
      <c r="E58" s="4"/>
    </row>
    <row r="59" spans="1:5" x14ac:dyDescent="0.2">
      <c r="D59" s="4"/>
      <c r="E59" s="4"/>
    </row>
    <row r="60" spans="1:5" x14ac:dyDescent="0.2">
      <c r="D60" s="4"/>
      <c r="E60" s="4"/>
    </row>
    <row r="61" spans="1:5" x14ac:dyDescent="0.2">
      <c r="D61" s="4"/>
      <c r="E61" s="4"/>
    </row>
    <row r="62" spans="1:5" x14ac:dyDescent="0.2">
      <c r="D62" s="4"/>
      <c r="E62" s="4"/>
    </row>
    <row r="63" spans="1:5" x14ac:dyDescent="0.2">
      <c r="D63" s="4"/>
      <c r="E63" s="4"/>
    </row>
    <row r="64" spans="1:5" x14ac:dyDescent="0.2">
      <c r="D64" s="4"/>
      <c r="E64" s="4"/>
    </row>
  </sheetData>
  <mergeCells count="9">
    <mergeCell ref="O30:O31"/>
    <mergeCell ref="P30:P31"/>
    <mergeCell ref="Q30:Q31"/>
    <mergeCell ref="A5:C5"/>
    <mergeCell ref="C1:E3"/>
    <mergeCell ref="K30:K31"/>
    <mergeCell ref="L30:L31"/>
    <mergeCell ref="M30:M31"/>
    <mergeCell ref="N30:N31"/>
  </mergeCells>
  <phoneticPr fontId="3" type="noConversion"/>
  <printOptions horizontalCentered="1"/>
  <pageMargins left="0" right="0" top="0.74803149606299213" bottom="0" header="0.31496062992125984" footer="0.31496062992125984"/>
  <pageSetup paperSize="9" scale="75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41" sqref="H41"/>
    </sheetView>
  </sheetViews>
  <sheetFormatPr defaultRowHeight="12.75" x14ac:dyDescent="0.2"/>
  <cols>
    <col min="1" max="1" width="9.28515625" customWidth="1"/>
  </cols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2023-09-11T08:01:06Z</cp:lastPrinted>
  <dcterms:created xsi:type="dcterms:W3CDTF">1996-10-08T23:32:33Z</dcterms:created>
  <dcterms:modified xsi:type="dcterms:W3CDTF">2023-09-11T08:01:09Z</dcterms:modified>
</cp:coreProperties>
</file>