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1370" windowHeight="7710" activeTab="0"/>
  </bookViews>
  <sheets>
    <sheet name="9" sheetId="1" r:id="rId1"/>
  </sheets>
  <definedNames/>
  <calcPr fullCalcOnLoad="1"/>
</workbook>
</file>

<file path=xl/comments1.xml><?xml version="1.0" encoding="utf-8"?>
<comments xmlns="http://schemas.openxmlformats.org/spreadsheetml/2006/main">
  <authors>
    <author>buh2</author>
  </authors>
  <commentList>
    <comment ref="AA16" authorId="0">
      <text>
        <r>
          <rPr>
            <b/>
            <sz val="9"/>
            <rFont val="Tahoma"/>
            <family val="0"/>
          </rPr>
          <t>buh2:</t>
        </r>
        <r>
          <rPr>
            <sz val="9"/>
            <rFont val="Tahoma"/>
            <family val="0"/>
          </rPr>
          <t xml:space="preserve">
местные доходы2655,0 т.руб
</t>
        </r>
      </text>
    </comment>
  </commentList>
</comments>
</file>

<file path=xl/sharedStrings.xml><?xml version="1.0" encoding="utf-8"?>
<sst xmlns="http://schemas.openxmlformats.org/spreadsheetml/2006/main" count="16" uniqueCount="16">
  <si>
    <t>Дотации из РФФПП на выравнивание уровня  бюджетной обеспеченности(2 часть  РФФПП)</t>
  </si>
  <si>
    <t>Субвенции по осуществлению полномочий по  первичному воинскому учету</t>
  </si>
  <si>
    <t>год</t>
  </si>
  <si>
    <t>Дотации поселениям   в расчете на 1 жителя  (1 часть  РФФПП)</t>
  </si>
  <si>
    <t xml:space="preserve">Иные межбюджетные трансферты </t>
  </si>
  <si>
    <t>Субвенции по осуществлению федеральных полномочий по государственной регистрации актов гражданского состояния</t>
  </si>
  <si>
    <t>Дотации на поддержку мер по обеспечению сбалансированности бюджета поселения</t>
  </si>
  <si>
    <t>Всего межбюд жетных трансфер тов</t>
  </si>
  <si>
    <t>сельского поселения Покур</t>
  </si>
  <si>
    <t>Приложение 9  к решению</t>
  </si>
  <si>
    <t xml:space="preserve">Объем межбюджетных трансфертов поселению из вышестоящих бюджетов на 2019 год и плановый период 2020 и 2021 годы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</si>
  <si>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Совета депутатов</t>
  </si>
  <si>
    <t>(тыс.рублей)</t>
  </si>
  <si>
    <t>от 24.12.2018 года №18</t>
  </si>
  <si>
    <t>Субвенции бюджетам сельских поселенийна выполнение передаваемых  полномочий субьектов Российской Федерации</t>
  </si>
  <si>
    <t>Приложение  7 к  решению Совета депутатов сельского поселения Покур  от 05.04.2019года  № 27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</si>
</sst>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name val="Times New Roman CYR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i/>
      <u val="single"/>
      <sz val="14"/>
      <name val="Arial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6" fillId="0" borderId="0" xfId="55" applyFont="1" applyFill="1">
      <alignment/>
      <protection/>
    </xf>
    <xf numFmtId="0" fontId="5" fillId="0" borderId="0" xfId="54" applyFont="1" applyFill="1" applyAlignment="1" applyProtection="1">
      <alignment horizontal="left"/>
      <protection hidden="1"/>
    </xf>
    <xf numFmtId="0" fontId="5" fillId="0" borderId="0" xfId="54" applyFont="1" applyFill="1" applyProtection="1">
      <alignment/>
      <protection hidden="1"/>
    </xf>
    <xf numFmtId="0" fontId="5" fillId="0" borderId="0" xfId="54" applyFont="1" applyFill="1">
      <alignment/>
      <protection/>
    </xf>
    <xf numFmtId="0" fontId="10" fillId="0" borderId="0" xfId="0" applyFont="1" applyFill="1" applyAlignment="1">
      <alignment/>
    </xf>
    <xf numFmtId="0" fontId="6" fillId="0" borderId="10" xfId="55" applyFont="1" applyFill="1" applyBorder="1" applyAlignment="1">
      <alignment horizontal="center" vertical="justify"/>
      <protection/>
    </xf>
    <xf numFmtId="49" fontId="7" fillId="0" borderId="10" xfId="55" applyNumberFormat="1" applyFont="1" applyFill="1" applyBorder="1" applyAlignment="1">
      <alignment horizontal="center" vertical="top" wrapText="1"/>
      <protection/>
    </xf>
    <xf numFmtId="49" fontId="11" fillId="0" borderId="10" xfId="55" applyNumberFormat="1" applyFont="1" applyFill="1" applyBorder="1" applyAlignment="1">
      <alignment horizontal="center" vertical="top" wrapText="1"/>
      <protection/>
    </xf>
    <xf numFmtId="0" fontId="2" fillId="0" borderId="0" xfId="53" applyNumberFormat="1" applyFont="1" applyFill="1" applyAlignment="1" applyProtection="1">
      <alignment/>
      <protection hidden="1"/>
    </xf>
    <xf numFmtId="0" fontId="9" fillId="0" borderId="10" xfId="55" applyFont="1" applyFill="1" applyBorder="1" applyAlignment="1">
      <alignment horizontal="center"/>
      <protection/>
    </xf>
    <xf numFmtId="0" fontId="10" fillId="0" borderId="0" xfId="55" applyFont="1" applyFill="1">
      <alignment/>
      <protection/>
    </xf>
    <xf numFmtId="2" fontId="6" fillId="0" borderId="0" xfId="55" applyNumberFormat="1" applyFont="1" applyFill="1">
      <alignment/>
      <protection/>
    </xf>
    <xf numFmtId="0" fontId="9" fillId="0" borderId="10" xfId="55" applyFont="1" applyFill="1" applyBorder="1" applyAlignment="1">
      <alignment horizontal="center" vertical="top" wrapText="1"/>
      <protection/>
    </xf>
    <xf numFmtId="174" fontId="6" fillId="0" borderId="0" xfId="55" applyNumberFormat="1" applyFont="1" applyFill="1">
      <alignment/>
      <protection/>
    </xf>
    <xf numFmtId="4" fontId="6" fillId="0" borderId="0" xfId="55" applyNumberFormat="1" applyFont="1" applyFill="1">
      <alignment/>
      <protection/>
    </xf>
    <xf numFmtId="173" fontId="6" fillId="0" borderId="0" xfId="55" applyNumberFormat="1" applyFont="1" applyFill="1">
      <alignment/>
      <protection/>
    </xf>
    <xf numFmtId="172" fontId="9" fillId="0" borderId="10" xfId="55" applyNumberFormat="1" applyFont="1" applyFill="1" applyBorder="1" applyAlignment="1">
      <alignment horizontal="center"/>
      <protection/>
    </xf>
    <xf numFmtId="172" fontId="6" fillId="0" borderId="0" xfId="55" applyNumberFormat="1" applyFont="1" applyFill="1">
      <alignment/>
      <protection/>
    </xf>
    <xf numFmtId="0" fontId="10" fillId="0" borderId="0" xfId="0" applyFont="1" applyFill="1" applyAlignment="1">
      <alignment wrapText="1"/>
    </xf>
    <xf numFmtId="0" fontId="5" fillId="0" borderId="0" xfId="54" applyFont="1" applyFill="1" applyAlignment="1" applyProtection="1">
      <alignment horizontal="left"/>
      <protection hidden="1"/>
    </xf>
    <xf numFmtId="0" fontId="8" fillId="0" borderId="0" xfId="0" applyFont="1" applyFill="1" applyAlignment="1">
      <alignment horizontal="center" wrapText="1" shrinkToFit="1"/>
    </xf>
    <xf numFmtId="0" fontId="8" fillId="0" borderId="0" xfId="0" applyFont="1" applyFill="1" applyAlignment="1">
      <alignment horizontal="center" shrinkToFit="1"/>
    </xf>
    <xf numFmtId="0" fontId="30" fillId="0" borderId="0" xfId="52" applyFont="1" applyFill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1" xfId="53"/>
    <cellStyle name="Обычный_Tmp2" xfId="54"/>
    <cellStyle name="Обычный_Таблици к бюджету 2008-г.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F23"/>
  <sheetViews>
    <sheetView tabSelected="1" zoomScale="63" zoomScaleNormal="63" zoomScalePageLayoutView="0" workbookViewId="0" topLeftCell="A4">
      <selection activeCell="AK15" sqref="AK15"/>
    </sheetView>
  </sheetViews>
  <sheetFormatPr defaultColWidth="9.25390625" defaultRowHeight="12.75"/>
  <cols>
    <col min="1" max="1" width="10.00390625" style="1" customWidth="1"/>
    <col min="2" max="2" width="18.25390625" style="1" customWidth="1"/>
    <col min="3" max="3" width="21.875" style="1" customWidth="1"/>
    <col min="4" max="4" width="19.625" style="1" customWidth="1"/>
    <col min="5" max="5" width="11.375" style="1" hidden="1" customWidth="1"/>
    <col min="6" max="6" width="18.00390625" style="1" customWidth="1"/>
    <col min="7" max="7" width="18.75390625" style="1" customWidth="1"/>
    <col min="8" max="8" width="15.625" style="1" customWidth="1"/>
    <col min="9" max="9" width="14.375" style="1" customWidth="1"/>
    <col min="10" max="10" width="23.875" style="1" customWidth="1"/>
    <col min="11" max="15" width="9.25390625" style="1" hidden="1" customWidth="1"/>
    <col min="16" max="16" width="0.6171875" style="1" hidden="1" customWidth="1"/>
    <col min="17" max="20" width="9.25390625" style="1" hidden="1" customWidth="1"/>
    <col min="21" max="21" width="0.2421875" style="1" hidden="1" customWidth="1"/>
    <col min="22" max="22" width="15.375" style="1" hidden="1" customWidth="1"/>
    <col min="23" max="23" width="19.375" style="1" hidden="1" customWidth="1"/>
    <col min="24" max="24" width="9.25390625" style="1" hidden="1" customWidth="1"/>
    <col min="25" max="25" width="12.75390625" style="1" hidden="1" customWidth="1"/>
    <col min="26" max="26" width="13.25390625" style="1" hidden="1" customWidth="1"/>
    <col min="27" max="27" width="1.625" style="1" hidden="1" customWidth="1"/>
    <col min="28" max="28" width="9.25390625" style="1" hidden="1" customWidth="1"/>
    <col min="29" max="29" width="9.75390625" style="1" hidden="1" customWidth="1"/>
    <col min="30" max="30" width="9.25390625" style="1" hidden="1" customWidth="1"/>
    <col min="31" max="31" width="12.375" style="1" hidden="1" customWidth="1"/>
    <col min="32" max="32" width="12.75390625" style="1" hidden="1" customWidth="1"/>
    <col min="33" max="16384" width="9.25390625" style="1" customWidth="1"/>
  </cols>
  <sheetData>
    <row r="1" ht="27.75" customHeight="1" hidden="1">
      <c r="H1" s="11"/>
    </row>
    <row r="2" ht="27.75" customHeight="1" hidden="1"/>
    <row r="3" ht="26.25" customHeight="1" hidden="1">
      <c r="H3" s="5"/>
    </row>
    <row r="4" ht="17.25" customHeight="1"/>
    <row r="5" spans="8:9" ht="60.75" customHeight="1">
      <c r="H5" s="19" t="s">
        <v>15</v>
      </c>
      <c r="I5" s="19"/>
    </row>
    <row r="6" spans="8:11" ht="31.5" customHeight="1">
      <c r="H6" s="11" t="s">
        <v>9</v>
      </c>
      <c r="I6" s="11"/>
      <c r="J6" s="20"/>
      <c r="K6" s="20"/>
    </row>
    <row r="7" spans="8:11" ht="15.75">
      <c r="H7" s="11" t="s">
        <v>11</v>
      </c>
      <c r="I7" s="11"/>
      <c r="J7" s="20"/>
      <c r="K7" s="20"/>
    </row>
    <row r="8" spans="8:11" ht="15.75">
      <c r="H8" s="5" t="s">
        <v>8</v>
      </c>
      <c r="I8" s="11"/>
      <c r="J8" s="2"/>
      <c r="K8" s="2"/>
    </row>
    <row r="9" spans="8:11" ht="25.5" customHeight="1">
      <c r="H9" s="11" t="s">
        <v>13</v>
      </c>
      <c r="I9" s="11"/>
      <c r="J9" s="4"/>
      <c r="K9" s="4"/>
    </row>
    <row r="10" spans="8:11" ht="25.5" customHeight="1">
      <c r="H10" s="23"/>
      <c r="J10" s="4"/>
      <c r="K10" s="4"/>
    </row>
    <row r="11" spans="10:11" ht="25.5" customHeight="1">
      <c r="J11" s="4"/>
      <c r="K11" s="4"/>
    </row>
    <row r="12" spans="2:20" ht="72" customHeight="1">
      <c r="B12" s="21" t="s">
        <v>10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ht="15.75"/>
    <row r="14" spans="2:10" ht="15.75" customHeight="1">
      <c r="B14" s="12"/>
      <c r="J14" s="9" t="s">
        <v>12</v>
      </c>
    </row>
    <row r="15" spans="1:10" ht="255.75" customHeight="1">
      <c r="A15" s="6" t="s">
        <v>2</v>
      </c>
      <c r="B15" s="7" t="s">
        <v>0</v>
      </c>
      <c r="C15" s="7" t="s">
        <v>6</v>
      </c>
      <c r="D15" s="7" t="s">
        <v>4</v>
      </c>
      <c r="E15" s="7"/>
      <c r="F15" s="8" t="s">
        <v>14</v>
      </c>
      <c r="G15" s="7" t="s">
        <v>3</v>
      </c>
      <c r="H15" s="8" t="s">
        <v>1</v>
      </c>
      <c r="I15" s="8" t="s">
        <v>5</v>
      </c>
      <c r="J15" s="13" t="s">
        <v>7</v>
      </c>
    </row>
    <row r="16" spans="1:32" ht="42" customHeight="1">
      <c r="A16" s="10">
        <v>2019</v>
      </c>
      <c r="B16" s="17">
        <v>4255.8</v>
      </c>
      <c r="C16" s="17">
        <f>32625.7+27209.4-2324.2-0.1</f>
        <v>57510.80000000001</v>
      </c>
      <c r="D16" s="17">
        <v>15</v>
      </c>
      <c r="E16" s="17"/>
      <c r="F16" s="17">
        <v>0.4</v>
      </c>
      <c r="G16" s="17">
        <v>1076.7</v>
      </c>
      <c r="H16" s="17">
        <v>217.8</v>
      </c>
      <c r="I16" s="17">
        <f>9.3+0.6</f>
        <v>9.9</v>
      </c>
      <c r="J16" s="17">
        <f>B16+C16+D16+G16+H16+I16+F16</f>
        <v>63086.400000000016</v>
      </c>
      <c r="P16" s="1">
        <v>83914.2</v>
      </c>
      <c r="Q16" s="1">
        <f>J16-P16</f>
        <v>-20827.79999999998</v>
      </c>
      <c r="R16" s="1" t="e">
        <f>#REF!+B16+#REF!+E16</f>
        <v>#REF!</v>
      </c>
      <c r="S16" s="1" t="e">
        <f>R16+#REF!+D16</f>
        <v>#REF!</v>
      </c>
      <c r="T16" s="1">
        <f>B16+G16</f>
        <v>5332.5</v>
      </c>
      <c r="U16" s="1" t="e">
        <f>D16+#REF!</f>
        <v>#REF!</v>
      </c>
      <c r="V16" s="14">
        <f>J16+1186</f>
        <v>64272.400000000016</v>
      </c>
      <c r="W16" s="12">
        <v>1330000</v>
      </c>
      <c r="X16" s="1">
        <v>66500</v>
      </c>
      <c r="Y16" s="12">
        <f>J16+W16+X16</f>
        <v>1459586.4</v>
      </c>
      <c r="Z16" s="12">
        <v>2655</v>
      </c>
      <c r="AA16" s="15">
        <f>65741.4-J16</f>
        <v>2654.999999999978</v>
      </c>
      <c r="AC16" s="18">
        <f>J16-27200+2324</f>
        <v>38210.400000000016</v>
      </c>
      <c r="AE16" s="15">
        <f>J16+Z16</f>
        <v>65741.40000000002</v>
      </c>
      <c r="AF16" s="15">
        <f>AE16+3452</f>
        <v>69193.40000000002</v>
      </c>
    </row>
    <row r="17" spans="1:31" ht="30" customHeight="1">
      <c r="A17" s="10">
        <v>2020</v>
      </c>
      <c r="B17" s="17">
        <v>4105.9</v>
      </c>
      <c r="C17" s="17">
        <f>30109.7</f>
        <v>30109.7</v>
      </c>
      <c r="D17" s="17">
        <f>15+300</f>
        <v>315</v>
      </c>
      <c r="E17" s="17"/>
      <c r="F17" s="17">
        <v>0.4</v>
      </c>
      <c r="G17" s="17">
        <v>1076.7</v>
      </c>
      <c r="H17" s="17">
        <v>215.1</v>
      </c>
      <c r="I17" s="17">
        <f>9.3+0.6</f>
        <v>9.9</v>
      </c>
      <c r="J17" s="17">
        <f>B17+C17+D17+G17+H17+I17+F17</f>
        <v>35832.7</v>
      </c>
      <c r="Q17" s="1">
        <f>65109.8-66841.3</f>
        <v>-1731.5</v>
      </c>
      <c r="R17" s="1" t="e">
        <f>#REF!+B17+#REF!+E17</f>
        <v>#REF!</v>
      </c>
      <c r="S17" s="1" t="e">
        <f>R17+#REF!+D17</f>
        <v>#REF!</v>
      </c>
      <c r="T17" s="16">
        <f>B17+G17</f>
        <v>5182.599999999999</v>
      </c>
      <c r="U17" s="16" t="e">
        <f>D17+#REF!</f>
        <v>#REF!</v>
      </c>
      <c r="Z17" s="12">
        <v>2655</v>
      </c>
      <c r="AE17" s="15">
        <f>J17+Z17</f>
        <v>38487.7</v>
      </c>
    </row>
    <row r="18" spans="1:31" ht="33.75" customHeight="1">
      <c r="A18" s="10">
        <v>2021</v>
      </c>
      <c r="B18" s="17">
        <v>4122.7</v>
      </c>
      <c r="C18" s="17">
        <f>35011.2</f>
        <v>35011.2</v>
      </c>
      <c r="D18" s="17">
        <v>15</v>
      </c>
      <c r="E18" s="17"/>
      <c r="F18" s="17">
        <v>0.4</v>
      </c>
      <c r="G18" s="17">
        <v>1076.7</v>
      </c>
      <c r="H18" s="17">
        <v>222.5</v>
      </c>
      <c r="I18" s="17">
        <f>9.3+0.6</f>
        <v>9.9</v>
      </c>
      <c r="J18" s="17">
        <f>B18+C18+D18+G18+H18+I18+F18</f>
        <v>40458.399999999994</v>
      </c>
      <c r="R18" s="1" t="e">
        <f>#REF!+B18+#REF!+E18</f>
        <v>#REF!</v>
      </c>
      <c r="S18" s="1" t="e">
        <f>R18+#REF!+D18</f>
        <v>#REF!</v>
      </c>
      <c r="T18" s="1">
        <f>B18+G18</f>
        <v>5199.4</v>
      </c>
      <c r="U18" s="1" t="e">
        <f>D18+#REF!</f>
        <v>#REF!</v>
      </c>
      <c r="Z18" s="12">
        <v>2655</v>
      </c>
      <c r="AE18" s="15">
        <f>J18+Z18</f>
        <v>43113.399999999994</v>
      </c>
    </row>
    <row r="19" spans="2:8" ht="15.75">
      <c r="B19" s="18"/>
      <c r="H19" s="18"/>
    </row>
    <row r="20" spans="2:25" ht="7.5" customHeight="1">
      <c r="B20" s="18"/>
      <c r="H20" s="18"/>
      <c r="W20" s="20"/>
      <c r="X20" s="20"/>
      <c r="Y20" s="20"/>
    </row>
    <row r="21" spans="1:27" ht="42" customHeight="1" hidden="1">
      <c r="A21" s="10"/>
      <c r="B21" s="17"/>
      <c r="C21" s="17"/>
      <c r="D21" s="17"/>
      <c r="E21" s="17"/>
      <c r="F21" s="17"/>
      <c r="G21" s="17"/>
      <c r="H21" s="17"/>
      <c r="I21" s="17"/>
      <c r="J21" s="17"/>
      <c r="V21" s="14"/>
      <c r="W21" s="12"/>
      <c r="Y21" s="12"/>
      <c r="Z21" s="12"/>
      <c r="AA21" s="15"/>
    </row>
    <row r="22" spans="23:25" ht="15.75">
      <c r="W22" s="5"/>
      <c r="X22" s="2"/>
      <c r="Y22" s="2"/>
    </row>
    <row r="23" spans="23:25" ht="15.75">
      <c r="W23" s="3"/>
      <c r="X23" s="4"/>
      <c r="Y23" s="4"/>
    </row>
  </sheetData>
  <sheetProtection/>
  <mergeCells count="5">
    <mergeCell ref="H5:I5"/>
    <mergeCell ref="W20:Y20"/>
    <mergeCell ref="J6:K6"/>
    <mergeCell ref="J7:K7"/>
    <mergeCell ref="B12:T12"/>
  </mergeCells>
  <printOptions/>
  <pageMargins left="0.984251968503937" right="0" top="0.5905511811023623" bottom="0.5905511811023623" header="0.5118110236220472" footer="0.5118110236220472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 Cometee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VasilenkoGM</dc:creator>
  <cp:keywords/>
  <dc:description/>
  <cp:lastModifiedBy>buh2</cp:lastModifiedBy>
  <cp:lastPrinted>2019-04-04T11:48:50Z</cp:lastPrinted>
  <dcterms:created xsi:type="dcterms:W3CDTF">2007-10-08T10:10:55Z</dcterms:created>
  <dcterms:modified xsi:type="dcterms:W3CDTF">2019-04-04T12:00:44Z</dcterms:modified>
  <cp:category/>
  <cp:version/>
  <cp:contentType/>
  <cp:contentStatus/>
</cp:coreProperties>
</file>