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0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<sst xmlns="http://schemas.openxmlformats.org/spreadsheetml/2006/main" count="155" uniqueCount="142">
  <si>
    <t xml:space="preserve">                                                  Приложение к постановлению</t>
  </si>
  <si>
    <t>Отчет</t>
  </si>
  <si>
    <t>об исполнении бюджета сельского поселения Покур</t>
  </si>
  <si>
    <t xml:space="preserve"> </t>
  </si>
  <si>
    <t>№
п/п</t>
  </si>
  <si>
    <t>Наименование  доходов и расходов</t>
  </si>
  <si>
    <t>Всего</t>
  </si>
  <si>
    <t>I.ДОХОДЫ</t>
  </si>
  <si>
    <t>1.</t>
  </si>
  <si>
    <t>НАЛОГОВЫЕ  И  НЕНАЛОГОВЫЕ  ДОХОДЫ</t>
  </si>
  <si>
    <t>1.1</t>
  </si>
  <si>
    <t>НАЛОГИ НА ПРИБЫЛЬ, ДОХОДЫ</t>
  </si>
  <si>
    <t>1.1.1</t>
  </si>
  <si>
    <t>Налог на доходы физических лиц</t>
  </si>
  <si>
    <t>1.2</t>
  </si>
  <si>
    <t>НАЛОГИ НА СОВОКУПНЫЙ ДОХОД</t>
  </si>
  <si>
    <t>1.2.1</t>
  </si>
  <si>
    <t xml:space="preserve">Единый  сельскохозяйственный налог  </t>
  </si>
  <si>
    <t>1.3</t>
  </si>
  <si>
    <t>НАЛОГИ НА ИМУЩЕСТВО</t>
  </si>
  <si>
    <t>1.3.1</t>
  </si>
  <si>
    <t>Налог на имущество физических лиц</t>
  </si>
  <si>
    <t>Земельный налог</t>
  </si>
  <si>
    <t>1.4</t>
  </si>
  <si>
    <t>ГОСУДАРСТВЕННАЯ ПОШЛИНА, СБОРЫ</t>
  </si>
  <si>
    <t>1.4.1</t>
  </si>
  <si>
    <t>Государственная пошлина за совершение нотариальных действийдолжностными лицами органами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</si>
  <si>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
И МУНИЦИПАЛЬНОЙ СОБСТВЕННОСТИ</t>
  </si>
  <si>
    <t>1.5.1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</si>
  <si>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</si>
  <si>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</si>
  <si>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1.6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</si>
  <si>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</si>
  <si>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компенсация затрат бюджетов поселений</t>
  </si>
  <si>
    <t>1.7</t>
  </si>
  <si>
    <t>1.7.1</t>
  </si>
  <si>
    <t>2.</t>
  </si>
  <si>
    <t>БЕЗВОЗМЕЗДНЫЕ ПОСТУПЛЕНИЯ</t>
  </si>
  <si>
    <t>2.1</t>
  </si>
  <si>
    <t>Безвозмездные поступления от других бюджетов бюджетной системы Российской Федерации</t>
  </si>
  <si>
    <t>2.1.1</t>
  </si>
  <si>
    <t>Дотации бюджетам субъектов Российской Федерации и муниципальных образований</t>
  </si>
  <si>
    <t>2.1.1.1</t>
  </si>
  <si>
    <t>Дотации  бюджетам поселений на выравнивание бюджетной обеспеченности</t>
  </si>
  <si>
    <t>2.1.1.2</t>
  </si>
  <si>
    <t>Дотации  бюджетам поселений на поддержку мер по обеспечению сбалансированности бюджетов выравнивание бюджетной обеспеченности</t>
  </si>
  <si>
    <t>2.1.2</t>
  </si>
  <si>
    <t>Субвенции бюджетам субъектов Российской Федерации и муниципальных образований</t>
  </si>
  <si>
    <t>2.1.2.1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</si>
  <si>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</si>
  <si>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2.1.2.2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</si>
  <si>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</si>
  <si>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</si>
  <si>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 передаваемые бюджетам поселений</t>
  </si>
  <si>
    <t>Прочие безвозмездные поступления</t>
  </si>
  <si>
    <t>3</t>
  </si>
  <si>
    <t>3.1</t>
  </si>
  <si>
    <t>ВСЕГО ДОХОДОВ</t>
  </si>
  <si>
    <t>II.РАСХОДЫ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</si>
  <si>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</si>
  <si>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</si>
  <si>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</si>
  <si>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</si>
  <si>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</si>
  <si>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Расходы на оплату дополнительных гарантий и компенсаций</t>
  </si>
  <si>
    <t>Расходы на услуги по содержанию имущества</t>
  </si>
  <si>
    <t>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</si>
  <si>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</si>
  <si>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</si>
  <si>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</si>
  <si>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</si>
  <si>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4</t>
  </si>
  <si>
    <t>Национальная экономика</t>
  </si>
  <si>
    <t>4.1</t>
  </si>
  <si>
    <t>Транспорт</t>
  </si>
  <si>
    <t>4.2</t>
  </si>
  <si>
    <t>Связь и информатика</t>
  </si>
  <si>
    <t>4.3</t>
  </si>
  <si>
    <t>Другие вопросы в области экономики</t>
  </si>
  <si>
    <t>5</t>
  </si>
  <si>
    <t>Жилищно-коммунальное хозяйство</t>
  </si>
  <si>
    <t>5.1</t>
  </si>
  <si>
    <t>Жилищное хозяйство</t>
  </si>
  <si>
    <t>5.2</t>
  </si>
  <si>
    <t>Коммунальное хозяйство</t>
  </si>
  <si>
    <t>5.3</t>
  </si>
  <si>
    <t>Благоустройство</t>
  </si>
  <si>
    <t>6</t>
  </si>
  <si>
    <t>Культура и кинематография</t>
  </si>
  <si>
    <t>6.1</t>
  </si>
  <si>
    <t>Культура</t>
  </si>
  <si>
    <t>Кинематография</t>
  </si>
  <si>
    <t>7</t>
  </si>
  <si>
    <t>7.1</t>
  </si>
  <si>
    <t>пособия</t>
  </si>
  <si>
    <t>8</t>
  </si>
  <si>
    <t>Физическая культура и спорт</t>
  </si>
  <si>
    <t>ВСЕГО РАСХОДОВ</t>
  </si>
  <si>
    <t xml:space="preserve">Результат исполнения бюджета (дефицит"-" </t>
  </si>
  <si>
    <t xml:space="preserve"> профицит "+")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</si>
  <si>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</si>
  <si>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Обеспечение и проведение выборов и референдумов</t>
  </si>
  <si>
    <t>Охрана окружающей среды</t>
  </si>
  <si>
    <t>7.2</t>
  </si>
  <si>
    <t>8.1</t>
  </si>
  <si>
    <t>9</t>
  </si>
  <si>
    <t>Прочие субсидии передаваемые бюджетам поселений</t>
  </si>
  <si>
    <t>Пенсии и Пособия</t>
  </si>
  <si>
    <t>2.1.3.</t>
  </si>
  <si>
    <t>2.1.5</t>
  </si>
  <si>
    <t>2.1.5.1</t>
  </si>
  <si>
    <t>Прочие поступления от использования имущества</t>
  </si>
  <si>
    <t>(рубли)</t>
  </si>
  <si>
    <t>Общеэкономические вопросы</t>
  </si>
  <si>
    <t>Органы  юстиции</t>
  </si>
  <si>
    <t>3.2</t>
  </si>
  <si>
    <t>4.4</t>
  </si>
  <si>
    <t>3.3</t>
  </si>
  <si>
    <t>Другие вопросы в области национальной безопасности и правоохранительной деятельности</t>
  </si>
  <si>
    <t>ДОХОДЫ ОТ ПРОДАЖИ МАТЕРИАЛЬНЫХ И НЕМАТЕРИАЛЬНЫХ АКТИВОВ</t>
  </si>
  <si>
    <t>1.8</t>
  </si>
  <si>
    <t>Невыясненные поступления</t>
  </si>
  <si>
    <t>1.9</t>
  </si>
  <si>
    <t>Денежные взыскания(штрафы)</t>
  </si>
  <si>
    <t xml:space="preserve">                                главы сельского поселения Покур</t>
  </si>
  <si>
    <t>за 1 квартал 2017 года</t>
  </si>
  <si>
    <t>НАЛОГИ НА ТОВАРЫ (РАБОТЫ, УСЛУГИ) РЕАЛИЗУЕМЫЕ НА ТЕРРИТОРИИ РФ</t>
  </si>
  <si>
    <t>Акцизы по подакцизным товарам (продукции), производимым на территории РФ</t>
  </si>
  <si>
    <t>1.4.2</t>
  </si>
  <si>
    <t>1.5</t>
  </si>
  <si>
    <t>1.6.1</t>
  </si>
  <si>
    <t>1.6.2</t>
  </si>
  <si>
    <t>1.6.3</t>
  </si>
  <si>
    <t>1.8.1</t>
  </si>
  <si>
    <t>1.10</t>
  </si>
  <si>
    <t>1.6.4</t>
  </si>
  <si>
    <t>Прочие доходы от компенсации затрат бюджетов сельских поселений</t>
  </si>
  <si>
    <t>1.8.2</t>
  </si>
  <si>
    <t>Доходы от продажи квартир, находящихся в собственности поселений</t>
  </si>
  <si>
    <t>2.1.4</t>
  </si>
  <si>
    <t>2.1.4.1</t>
  </si>
  <si>
    <t xml:space="preserve">                                                      от  03.05.2017г.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</si>
</sst>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10" xfId="52" applyNumberFormat="1" applyFont="1" applyFill="1" applyBorder="1" applyAlignment="1" applyProtection="1">
      <alignment wrapText="1"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8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7" fillId="0" borderId="18" xfId="52" applyNumberFormat="1" applyFont="1" applyFill="1" applyBorder="1" applyAlignment="1" applyProtection="1">
      <alignment horizontal="right"/>
      <protection hidden="1"/>
    </xf>
    <xf numFmtId="4" fontId="8" fillId="0" borderId="18" xfId="52" applyNumberFormat="1" applyFont="1" applyFill="1" applyBorder="1" applyAlignment="1">
      <alignment horizontal="right"/>
      <protection/>
    </xf>
    <xf numFmtId="4" fontId="8" fillId="0" borderId="23" xfId="0" applyNumberFormat="1" applyFont="1" applyFill="1" applyBorder="1" applyAlignment="1">
      <alignment horizontal="right"/>
    </xf>
    <xf numFmtId="4" fontId="8" fillId="0" borderId="18" xfId="52" applyNumberFormat="1" applyFont="1" applyFill="1" applyBorder="1" applyAlignment="1" applyProtection="1">
      <alignment horizontal="right"/>
      <protection hidden="1"/>
    </xf>
    <xf numFmtId="4" fontId="7" fillId="0" borderId="18" xfId="52" applyNumberFormat="1" applyFont="1" applyFill="1" applyBorder="1" applyAlignment="1">
      <alignment horizontal="right"/>
      <protection/>
    </xf>
    <xf numFmtId="4" fontId="7" fillId="0" borderId="20" xfId="52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5"/>
  <sheetViews>
    <sheetView tabSelected="1" zoomScalePageLayoutView="0" workbookViewId="0" topLeftCell="A1">
      <selection activeCell="A1" sqref="A1:C87"/>
    </sheetView>
  </sheetViews>
  <sheetFormatPr defaultColWidth="9.00390625" defaultRowHeight="15"/>
  <cols>
    <col min="1" max="1" width="9.421875" style="22" customWidth="1"/>
    <col min="2" max="2" width="50.7109375" style="22" customWidth="1"/>
    <col min="3" max="3" width="29.7109375" style="22" customWidth="1"/>
    <col min="4" max="4" width="20.140625" style="22" customWidth="1"/>
    <col min="5" max="6" width="20.7109375" style="22" customWidth="1"/>
    <col min="7" max="16384" width="9.00390625" style="22" customWidth="1"/>
  </cols>
  <sheetData>
    <row r="1" spans="4:65" ht="14.2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18">
      <c r="A2" s="1"/>
      <c r="B2" s="59" t="s">
        <v>0</v>
      </c>
      <c r="C2" s="59"/>
      <c r="D2" s="1"/>
      <c r="E2" s="59"/>
      <c r="F2" s="5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8">
      <c r="A3" s="1"/>
      <c r="B3" s="59" t="s">
        <v>124</v>
      </c>
      <c r="C3" s="59"/>
      <c r="D3" s="1"/>
      <c r="E3" s="59"/>
      <c r="F3" s="5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8">
      <c r="A4" s="1"/>
      <c r="B4" s="59" t="s">
        <v>141</v>
      </c>
      <c r="C4" s="59"/>
      <c r="D4" s="1"/>
      <c r="E4" s="59"/>
      <c r="F4" s="5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18">
      <c r="A5" s="1"/>
      <c r="B5" s="1"/>
      <c r="C5" s="1"/>
      <c r="D5" s="1"/>
      <c r="E5" s="1"/>
      <c r="F5" s="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7.25">
      <c r="A6" s="58" t="s">
        <v>1</v>
      </c>
      <c r="B6" s="58"/>
      <c r="C6" s="58"/>
      <c r="D6" s="58"/>
      <c r="E6" s="58"/>
      <c r="F6" s="58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7.25">
      <c r="A7" s="58" t="s">
        <v>2</v>
      </c>
      <c r="B7" s="58"/>
      <c r="C7" s="58"/>
      <c r="D7" s="58"/>
      <c r="E7" s="58"/>
      <c r="F7" s="58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7.25">
      <c r="A8" s="58" t="s">
        <v>125</v>
      </c>
      <c r="B8" s="58"/>
      <c r="C8" s="58"/>
      <c r="D8" s="58"/>
      <c r="E8" s="58"/>
      <c r="F8" s="58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8">
      <c r="A9" s="1" t="s">
        <v>3</v>
      </c>
      <c r="B9" s="1"/>
      <c r="C9" s="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8" thickBot="1">
      <c r="A10" s="1"/>
      <c r="B10" s="1"/>
      <c r="C10" s="30" t="s">
        <v>112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34.5">
      <c r="A11" s="31" t="s">
        <v>4</v>
      </c>
      <c r="B11" s="32" t="s">
        <v>5</v>
      </c>
      <c r="C11" s="33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8">
      <c r="A12" s="34">
        <v>1</v>
      </c>
      <c r="B12" s="6">
        <v>2</v>
      </c>
      <c r="C12" s="35">
        <v>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8">
      <c r="A13" s="34"/>
      <c r="B13" s="7" t="s">
        <v>7</v>
      </c>
      <c r="C13" s="3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37.5" customHeight="1">
      <c r="A14" s="36" t="s">
        <v>8</v>
      </c>
      <c r="B14" s="8" t="s">
        <v>9</v>
      </c>
      <c r="C14" s="45">
        <f>C17+C19+C21+C24+C26+C31+C33+C36+C37+C15</f>
        <v>1697037.27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37.5" customHeight="1">
      <c r="A15" s="38" t="s">
        <v>10</v>
      </c>
      <c r="B15" s="56" t="s">
        <v>126</v>
      </c>
      <c r="C15" s="45">
        <f>C16</f>
        <v>278859.54</v>
      </c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50.25" customHeight="1">
      <c r="A16" s="38" t="s">
        <v>12</v>
      </c>
      <c r="B16" s="57" t="s">
        <v>127</v>
      </c>
      <c r="C16" s="49">
        <v>278859.54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8.75" customHeight="1">
      <c r="A17" s="37" t="s">
        <v>14</v>
      </c>
      <c r="B17" s="9" t="s">
        <v>11</v>
      </c>
      <c r="C17" s="46">
        <f>C18</f>
        <v>153086.7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8">
      <c r="A18" s="37" t="s">
        <v>16</v>
      </c>
      <c r="B18" s="9" t="s">
        <v>13</v>
      </c>
      <c r="C18" s="47">
        <v>153086.7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8">
      <c r="A19" s="37" t="s">
        <v>18</v>
      </c>
      <c r="B19" s="9" t="s">
        <v>15</v>
      </c>
      <c r="C19" s="46">
        <f>C20</f>
        <v>9388.5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8">
      <c r="A20" s="37" t="s">
        <v>20</v>
      </c>
      <c r="B20" s="9" t="s">
        <v>17</v>
      </c>
      <c r="C20" s="47">
        <v>9388.5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8">
      <c r="A21" s="37" t="s">
        <v>23</v>
      </c>
      <c r="B21" s="9" t="s">
        <v>19</v>
      </c>
      <c r="C21" s="46">
        <f>C22+C23</f>
        <v>2462.8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8">
      <c r="A22" s="37" t="s">
        <v>25</v>
      </c>
      <c r="B22" s="9" t="s">
        <v>21</v>
      </c>
      <c r="C22" s="47">
        <v>2156.19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8">
      <c r="A23" s="37" t="s">
        <v>128</v>
      </c>
      <c r="B23" s="9" t="s">
        <v>22</v>
      </c>
      <c r="C23" s="47">
        <v>306.61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8">
      <c r="A24" s="37" t="s">
        <v>129</v>
      </c>
      <c r="B24" s="9" t="s">
        <v>24</v>
      </c>
      <c r="C24" s="46">
        <f>C25</f>
        <v>500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26">
      <c r="A25" s="37" t="s">
        <v>28</v>
      </c>
      <c r="B25" s="9" t="s">
        <v>26</v>
      </c>
      <c r="C25" s="47">
        <v>500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72">
      <c r="A26" s="37" t="s">
        <v>31</v>
      </c>
      <c r="B26" s="9" t="s">
        <v>27</v>
      </c>
      <c r="C26" s="46">
        <f>C27+C28+C29+C30</f>
        <v>87739.73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08">
      <c r="A27" s="37" t="s">
        <v>130</v>
      </c>
      <c r="B27" s="9" t="s">
        <v>29</v>
      </c>
      <c r="C27" s="47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08">
      <c r="A28" s="37" t="s">
        <v>131</v>
      </c>
      <c r="B28" s="9" t="s">
        <v>30</v>
      </c>
      <c r="C28" s="47">
        <v>66799.09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36">
      <c r="A29" s="37" t="s">
        <v>132</v>
      </c>
      <c r="B29" s="9" t="s">
        <v>111</v>
      </c>
      <c r="C29" s="47">
        <v>20938.64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36">
      <c r="A30" s="37" t="s">
        <v>135</v>
      </c>
      <c r="B30" s="9" t="s">
        <v>136</v>
      </c>
      <c r="C30" s="47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51.75">
      <c r="A31" s="4" t="s">
        <v>34</v>
      </c>
      <c r="B31" s="10" t="s">
        <v>32</v>
      </c>
      <c r="C31" s="46">
        <f>C32</f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54">
      <c r="A32" s="37" t="s">
        <v>35</v>
      </c>
      <c r="B32" s="9" t="s">
        <v>33</v>
      </c>
      <c r="C32" s="47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58.5" customHeight="1">
      <c r="A33" s="4" t="s">
        <v>120</v>
      </c>
      <c r="B33" s="10" t="s">
        <v>119</v>
      </c>
      <c r="C33" s="46">
        <f>C34+C35</f>
        <v>1165000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ht="15.75" customHeight="1">
      <c r="A34" s="37" t="s">
        <v>133</v>
      </c>
      <c r="B34" s="9" t="s">
        <v>100</v>
      </c>
      <c r="C34" s="47"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 ht="15.75" customHeight="1">
      <c r="A35" s="37" t="s">
        <v>137</v>
      </c>
      <c r="B35" s="9" t="s">
        <v>138</v>
      </c>
      <c r="C35" s="47">
        <v>1165000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s="29" customFormat="1" ht="15.75" customHeight="1">
      <c r="A36" s="38" t="s">
        <v>122</v>
      </c>
      <c r="B36" s="8" t="s">
        <v>121</v>
      </c>
      <c r="C36" s="45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s="29" customFormat="1" ht="15.75" customHeight="1">
      <c r="A37" s="38" t="s">
        <v>134</v>
      </c>
      <c r="B37" s="8" t="s">
        <v>123</v>
      </c>
      <c r="C37" s="45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ht="17.25">
      <c r="A38" s="38" t="s">
        <v>36</v>
      </c>
      <c r="B38" s="8" t="s">
        <v>37</v>
      </c>
      <c r="C38" s="45">
        <f>C40+C43+C47+C49+C46</f>
        <v>18317123.48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ht="57" customHeight="1">
      <c r="A39" s="37" t="s">
        <v>38</v>
      </c>
      <c r="B39" s="9" t="s">
        <v>39</v>
      </c>
      <c r="C39" s="4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ht="39" customHeight="1">
      <c r="A40" s="37" t="s">
        <v>40</v>
      </c>
      <c r="B40" s="11" t="s">
        <v>41</v>
      </c>
      <c r="C40" s="47">
        <f>C41+C42</f>
        <v>18027943.2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32.25" customHeight="1">
      <c r="A41" s="37" t="s">
        <v>42</v>
      </c>
      <c r="B41" s="12" t="s">
        <v>43</v>
      </c>
      <c r="C41" s="47">
        <v>1346707.2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67.5" customHeight="1">
      <c r="A42" s="37" t="s">
        <v>44</v>
      </c>
      <c r="B42" s="12" t="s">
        <v>45</v>
      </c>
      <c r="C42" s="47">
        <v>16681236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38.25" customHeight="1">
      <c r="A43" s="37" t="s">
        <v>46</v>
      </c>
      <c r="B43" s="9" t="s">
        <v>47</v>
      </c>
      <c r="C43" s="47">
        <f>C44+C45</f>
        <v>62500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66.75" customHeight="1">
      <c r="A44" s="39" t="s">
        <v>48</v>
      </c>
      <c r="B44" s="2" t="s">
        <v>49</v>
      </c>
      <c r="C44" s="48">
        <v>47300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60" customHeight="1">
      <c r="A45" s="39" t="s">
        <v>50</v>
      </c>
      <c r="B45" s="2" t="s">
        <v>51</v>
      </c>
      <c r="C45" s="48">
        <v>15200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24" customHeight="1">
      <c r="A46" s="39" t="s">
        <v>108</v>
      </c>
      <c r="B46" s="2" t="s">
        <v>106</v>
      </c>
      <c r="C46" s="48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ht="21.75" customHeight="1">
      <c r="A47" s="37" t="s">
        <v>139</v>
      </c>
      <c r="B47" s="9" t="s">
        <v>52</v>
      </c>
      <c r="C47" s="47">
        <f>C48</f>
        <v>226680.28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ht="43.5" customHeight="1">
      <c r="A48" s="39" t="s">
        <v>140</v>
      </c>
      <c r="B48" s="2" t="s">
        <v>53</v>
      </c>
      <c r="C48" s="48">
        <v>226680.28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9.5" customHeight="1" hidden="1">
      <c r="A49" s="37" t="s">
        <v>109</v>
      </c>
      <c r="B49" s="9" t="s">
        <v>54</v>
      </c>
      <c r="C49" s="47">
        <f>C50</f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24" customHeight="1" hidden="1">
      <c r="A50" s="39" t="s">
        <v>110</v>
      </c>
      <c r="B50" s="2" t="s">
        <v>53</v>
      </c>
      <c r="C50" s="48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24" customHeight="1">
      <c r="A51" s="37"/>
      <c r="B51" s="13" t="s">
        <v>57</v>
      </c>
      <c r="C51" s="45">
        <f>C14+C38</f>
        <v>20014160.75</v>
      </c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8">
      <c r="A52" s="3"/>
      <c r="B52" s="14" t="s">
        <v>58</v>
      </c>
      <c r="C52" s="49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23.25" customHeight="1">
      <c r="A53" s="4">
        <v>1</v>
      </c>
      <c r="B53" s="15" t="s">
        <v>59</v>
      </c>
      <c r="C53" s="50">
        <f>C54+C55+C56+C57+C58+C59+C60</f>
        <v>1791082.44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63.75" customHeight="1">
      <c r="A54" s="3" t="s">
        <v>10</v>
      </c>
      <c r="B54" s="16" t="s">
        <v>60</v>
      </c>
      <c r="C54" s="51">
        <v>164354.3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75" customHeight="1">
      <c r="A55" s="3" t="s">
        <v>14</v>
      </c>
      <c r="B55" s="16" t="s">
        <v>61</v>
      </c>
      <c r="C55" s="51"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93.75" customHeight="1">
      <c r="A56" s="3" t="s">
        <v>18</v>
      </c>
      <c r="B56" s="16" t="s">
        <v>62</v>
      </c>
      <c r="C56" s="51">
        <v>714000.93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36.75" customHeight="1" hidden="1" thickBot="1">
      <c r="A57" s="3" t="s">
        <v>23</v>
      </c>
      <c r="B57" s="17" t="s">
        <v>63</v>
      </c>
      <c r="C57" s="52"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ht="37.5" customHeight="1" hidden="1" thickBot="1">
      <c r="A58" s="3" t="s">
        <v>31</v>
      </c>
      <c r="B58" s="18" t="s">
        <v>64</v>
      </c>
      <c r="C58" s="5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ht="37.5" customHeight="1" hidden="1" thickBot="1">
      <c r="A59" s="3" t="s">
        <v>34</v>
      </c>
      <c r="B59" s="18" t="s">
        <v>101</v>
      </c>
      <c r="C59" s="5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ht="36" thickBot="1">
      <c r="A60" s="3" t="s">
        <v>23</v>
      </c>
      <c r="B60" s="18" t="s">
        <v>65</v>
      </c>
      <c r="C60" s="52">
        <v>912727.21</v>
      </c>
      <c r="D60" s="23"/>
      <c r="E60" s="23"/>
      <c r="F60" s="23"/>
      <c r="G60" s="23"/>
      <c r="H60" s="23" t="s">
        <v>3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ht="17.25">
      <c r="A61" s="4" t="s">
        <v>66</v>
      </c>
      <c r="B61" s="15" t="s">
        <v>67</v>
      </c>
      <c r="C61" s="50">
        <f>C62</f>
        <v>18608.1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36" customHeight="1">
      <c r="A62" s="3" t="s">
        <v>38</v>
      </c>
      <c r="B62" s="16" t="s">
        <v>68</v>
      </c>
      <c r="C62" s="51">
        <v>18608.1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51.75" customHeight="1">
      <c r="A63" s="4" t="s">
        <v>55</v>
      </c>
      <c r="B63" s="15" t="s">
        <v>69</v>
      </c>
      <c r="C63" s="50">
        <f>C65+C66+C64</f>
        <v>187000.79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9.5" customHeight="1">
      <c r="A64" s="3" t="s">
        <v>56</v>
      </c>
      <c r="B64" s="26" t="s">
        <v>114</v>
      </c>
      <c r="C64" s="53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51" customHeight="1">
      <c r="A65" s="3" t="s">
        <v>115</v>
      </c>
      <c r="B65" s="16" t="s">
        <v>70</v>
      </c>
      <c r="C65" s="51"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18" customHeight="1" thickBot="1">
      <c r="A66" s="3" t="s">
        <v>117</v>
      </c>
      <c r="B66" s="18" t="s">
        <v>118</v>
      </c>
      <c r="C66" s="52">
        <v>187000.79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7.25">
      <c r="A67" s="4" t="s">
        <v>71</v>
      </c>
      <c r="B67" s="15" t="s">
        <v>72</v>
      </c>
      <c r="C67" s="50">
        <f>C69+C70+C71+C68</f>
        <v>527162.61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8" customHeight="1">
      <c r="A68" s="3" t="s">
        <v>73</v>
      </c>
      <c r="B68" s="26" t="s">
        <v>113</v>
      </c>
      <c r="C68" s="50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8">
      <c r="A69" s="3" t="s">
        <v>75</v>
      </c>
      <c r="B69" s="16" t="s">
        <v>74</v>
      </c>
      <c r="C69" s="51">
        <v>474611.28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18">
      <c r="A70" s="3" t="s">
        <v>77</v>
      </c>
      <c r="B70" s="16" t="s">
        <v>76</v>
      </c>
      <c r="C70" s="51">
        <v>52551.33</v>
      </c>
      <c r="D70" s="2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21" customHeight="1" hidden="1">
      <c r="A71" s="3" t="s">
        <v>116</v>
      </c>
      <c r="B71" s="16" t="s">
        <v>78</v>
      </c>
      <c r="C71" s="51"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21.75" customHeight="1">
      <c r="A72" s="4" t="s">
        <v>79</v>
      </c>
      <c r="B72" s="15" t="s">
        <v>80</v>
      </c>
      <c r="C72" s="50">
        <f>C73+C74+C75</f>
        <v>13174144.64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ht="18">
      <c r="A73" s="3" t="s">
        <v>81</v>
      </c>
      <c r="B73" s="16" t="s">
        <v>82</v>
      </c>
      <c r="C73" s="51">
        <v>416281.73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ht="18">
      <c r="A74" s="3" t="s">
        <v>83</v>
      </c>
      <c r="B74" s="16" t="s">
        <v>84</v>
      </c>
      <c r="C74" s="51">
        <v>12452647.36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18">
      <c r="A75" s="3" t="s">
        <v>85</v>
      </c>
      <c r="B75" s="16" t="s">
        <v>86</v>
      </c>
      <c r="C75" s="51">
        <v>305215.55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ht="0" customHeight="1" hidden="1">
      <c r="A76" s="4" t="s">
        <v>87</v>
      </c>
      <c r="B76" s="19" t="s">
        <v>102</v>
      </c>
      <c r="C76" s="54">
        <f>C77</f>
        <v>0</v>
      </c>
      <c r="D76" s="23"/>
      <c r="E76" s="23"/>
      <c r="F76" s="23"/>
      <c r="G76" s="23"/>
      <c r="H76" s="23"/>
      <c r="I76" s="23" t="s">
        <v>3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ht="21.75" customHeight="1" hidden="1">
      <c r="A77" s="3" t="s">
        <v>89</v>
      </c>
      <c r="B77" s="16" t="s">
        <v>102</v>
      </c>
      <c r="C77" s="51"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7.25">
      <c r="A78" s="4" t="s">
        <v>92</v>
      </c>
      <c r="B78" s="15" t="s">
        <v>88</v>
      </c>
      <c r="C78" s="50">
        <f>C79+C80</f>
        <v>871485.1799999999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7.25" customHeight="1">
      <c r="A79" s="3" t="s">
        <v>93</v>
      </c>
      <c r="B79" s="16" t="s">
        <v>90</v>
      </c>
      <c r="C79" s="51">
        <v>799515.72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8">
      <c r="A80" s="3" t="s">
        <v>103</v>
      </c>
      <c r="B80" s="16" t="s">
        <v>91</v>
      </c>
      <c r="C80" s="51">
        <v>71969.46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24.75" customHeight="1">
      <c r="A81" s="4" t="s">
        <v>95</v>
      </c>
      <c r="B81" s="15" t="s">
        <v>107</v>
      </c>
      <c r="C81" s="50">
        <f>C82</f>
        <v>72900.15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ht="22.5" customHeight="1">
      <c r="A82" s="3" t="s">
        <v>104</v>
      </c>
      <c r="B82" s="16" t="s">
        <v>94</v>
      </c>
      <c r="C82" s="51">
        <v>72900.15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ht="17.25">
      <c r="A83" s="4" t="s">
        <v>105</v>
      </c>
      <c r="B83" s="15" t="s">
        <v>96</v>
      </c>
      <c r="C83" s="50">
        <f>C84</f>
        <v>339603.43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ht="22.5" customHeight="1">
      <c r="A84" s="4"/>
      <c r="B84" s="16" t="s">
        <v>96</v>
      </c>
      <c r="C84" s="53">
        <v>339603.43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ht="18">
      <c r="A85" s="5"/>
      <c r="B85" s="20" t="s">
        <v>97</v>
      </c>
      <c r="C85" s="55">
        <f>C53+C61+C63+C67+C72+C78+C81+C83+C76</f>
        <v>16981987.34</v>
      </c>
      <c r="D85" s="25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ht="18">
      <c r="A86" s="40"/>
      <c r="B86" s="21" t="s">
        <v>98</v>
      </c>
      <c r="C86" s="4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ht="18" thickBot="1">
      <c r="A87" s="42"/>
      <c r="B87" s="43" t="s">
        <v>99</v>
      </c>
      <c r="C87" s="44">
        <f>C51-C85</f>
        <v>3032173.41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4:65" ht="14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4:65" ht="14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4:65" ht="14.2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4:65" ht="14.2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4:65" ht="14.2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4:65" ht="14.2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4:65" ht="14.2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4:65" ht="14.2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</sheetData>
  <sheetProtection/>
  <mergeCells count="12">
    <mergeCell ref="D7:F7"/>
    <mergeCell ref="D8:F8"/>
    <mergeCell ref="E2:F2"/>
    <mergeCell ref="E3:F3"/>
    <mergeCell ref="E4:F4"/>
    <mergeCell ref="D6:F6"/>
    <mergeCell ref="A8:C8"/>
    <mergeCell ref="B2:C2"/>
    <mergeCell ref="B3:C3"/>
    <mergeCell ref="B4:C4"/>
    <mergeCell ref="A6:C6"/>
    <mergeCell ref="A7:C7"/>
  </mergeCells>
  <printOptions/>
  <pageMargins left="1.1023622047244095" right="0.11811023622047245" top="0.5511811023622047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2015-08-21T05:04:15Z</cp:lastPrinted>
  <dcterms:created xsi:type="dcterms:W3CDTF">2006-09-16T00:00:00Z</dcterms:created>
  <dcterms:modified xsi:type="dcterms:W3CDTF">2017-05-22T04:20:40Z</dcterms:modified>
  <cp:category/>
  <cp:version/>
  <cp:contentType/>
  <cp:contentStatus/>
</cp:coreProperties>
</file>