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30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<sst xmlns="http://schemas.openxmlformats.org/spreadsheetml/2006/main" count="149" uniqueCount="130">
  <si>
    <t xml:space="preserve">                                                  Приложение к постановлению</t>
  </si>
  <si>
    <t xml:space="preserve">                                главы поселения</t>
  </si>
  <si>
    <t>Отчет</t>
  </si>
  <si>
    <t>об исполнении бюджета сельского поселения Покур</t>
  </si>
  <si>
    <t xml:space="preserve"> </t>
  </si>
  <si>
    <t>№
п/п</t>
  </si>
  <si>
    <t>Наименование  доходов и расходов</t>
  </si>
  <si>
    <t>Всего</t>
  </si>
  <si>
    <t>I.ДОХОДЫ</t>
  </si>
  <si>
    <t>1.</t>
  </si>
  <si>
    <t>НАЛОГОВЫЕ  И  НЕНАЛОГОВЫЕ  ДОХОДЫ</t>
  </si>
  <si>
    <t>1.1</t>
  </si>
  <si>
    <t>НАЛОГИ НА ПРИБЫЛЬ, ДОХОДЫ</t>
  </si>
  <si>
    <t>1.1.1</t>
  </si>
  <si>
    <t>Налог на доходы физических лиц</t>
  </si>
  <si>
    <t>1.2</t>
  </si>
  <si>
    <t>НАЛОГИ НА СОВОКУПНЫЙ ДОХОД</t>
  </si>
  <si>
    <t>1.2.1</t>
  </si>
  <si>
    <t xml:space="preserve">Единый  сельскохозяйственный налог  </t>
  </si>
  <si>
    <t>1.3</t>
  </si>
  <si>
    <t>НАЛОГИ НА ИМУЩЕСТВО</t>
  </si>
  <si>
    <t>1.3.1</t>
  </si>
  <si>
    <t>Налог на имущество физических лиц</t>
  </si>
  <si>
    <t>1.3.2</t>
  </si>
  <si>
    <t>Земельный налог</t>
  </si>
  <si>
    <t>1.4</t>
  </si>
  <si>
    <t>ГОСУДАРСТВЕННАЯ ПОШЛИНА, СБОРЫ</t>
  </si>
  <si>
    <t>1.4.1</t>
  </si>
  <si>
    <t>Государственная пошлина за совершение нотариальных действийдолжностными лицами органами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</si>
  <si>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</t>
  </si>
  <si>
    <t>ДОХОДЫ ОТ ИСПОЛЬЗОВАНИЯ ИМУЩЕСТВА, НАХОДЯЩЕГОСЯ В ГОСУДАРСТВЕННОЙ 
И МУНИЦИПАЛЬНОЙ СОБСТВЕННОСТИ</t>
  </si>
  <si>
    <t>1.5.1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</si>
  <si>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</si>
  <si>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1.5.2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</si>
  <si>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</si>
  <si>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1.6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</si>
  <si>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</si>
  <si>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компенсация затрат бюджетов поселений</t>
  </si>
  <si>
    <t>1.7</t>
  </si>
  <si>
    <t>1.7.1</t>
  </si>
  <si>
    <t>2.</t>
  </si>
  <si>
    <t>БЕЗВОЗМЕЗДНЫЕ ПОСТУПЛЕНИЯ</t>
  </si>
  <si>
    <t>2.1</t>
  </si>
  <si>
    <t>Безвозмездные поступления от других бюджетов бюджетной системы Российской Федерации</t>
  </si>
  <si>
    <t>2.1.1</t>
  </si>
  <si>
    <t>Дотации бюджетам субъектов Российской Федерации и муниципальных образований</t>
  </si>
  <si>
    <t>2.1.1.1</t>
  </si>
  <si>
    <t>Дотации  бюджетам поселений на выравнивание бюджетной обеспеченности</t>
  </si>
  <si>
    <t>2.1.1.2</t>
  </si>
  <si>
    <t>Дотации  бюджетам поселений на поддержку мер по обеспечению сбалансированности бюджетов выравнивание бюджетной обеспеченности</t>
  </si>
  <si>
    <t>2.1.2</t>
  </si>
  <si>
    <t>Субвенции бюджетам субъектов Российской Федерации и муниципальных образований</t>
  </si>
  <si>
    <t>2.1.2.1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</si>
  <si>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</si>
  <si>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2.1.2.2</t>
  </si>
  <si>
    <t>Субвенции бюджетам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</si>
  <si>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</si>
  <si>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 передаваемые бюджетам поселений</t>
  </si>
  <si>
    <t>Прочие безвозмездные поступления</t>
  </si>
  <si>
    <t>3</t>
  </si>
  <si>
    <t>3.1</t>
  </si>
  <si>
    <t>ВСЕГО ДОХОДОВ</t>
  </si>
  <si>
    <t>II.РАСХОДЫ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</si>
  <si>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</si>
  <si>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</si>
  <si>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</si>
  <si>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</si>
  <si>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 местных администраций</t>
  </si>
  <si>
    <t>Расходы на оплату дополнительных гарантий и компенсаций</t>
  </si>
  <si>
    <t>Расходы на услуги по содержанию имущества</t>
  </si>
  <si>
    <t>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</si>
  <si>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</si>
  <si>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</si>
  <si>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</si>
  <si>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</si>
  <si>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4</t>
  </si>
  <si>
    <t>Национальная экономика</t>
  </si>
  <si>
    <t>4.1</t>
  </si>
  <si>
    <t>Транспорт</t>
  </si>
  <si>
    <t>4.2</t>
  </si>
  <si>
    <t>Связь и информатика</t>
  </si>
  <si>
    <t>4.3</t>
  </si>
  <si>
    <t>Другие вопросы в области экономики</t>
  </si>
  <si>
    <t>5</t>
  </si>
  <si>
    <t>Жилищно-коммунальное хозяйство</t>
  </si>
  <si>
    <t>5.1</t>
  </si>
  <si>
    <t>Жилищное хозяйство</t>
  </si>
  <si>
    <t>5.2</t>
  </si>
  <si>
    <t>Коммунальное хозяйство</t>
  </si>
  <si>
    <t>5.3</t>
  </si>
  <si>
    <t>Благоустройство</t>
  </si>
  <si>
    <t>6</t>
  </si>
  <si>
    <t>Культура и кинематография</t>
  </si>
  <si>
    <t>6.1</t>
  </si>
  <si>
    <t>Культура</t>
  </si>
  <si>
    <t>Кинематография</t>
  </si>
  <si>
    <t>7</t>
  </si>
  <si>
    <t>7.1</t>
  </si>
  <si>
    <t>пособия</t>
  </si>
  <si>
    <t>8</t>
  </si>
  <si>
    <t>Физическая культура и спорт</t>
  </si>
  <si>
    <t>ВСЕГО РАСХОДОВ</t>
  </si>
  <si>
    <t xml:space="preserve">Результат исполнения бюджета (дефицит"-" </t>
  </si>
  <si>
    <t xml:space="preserve"> профицит "+")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</si>
  <si>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</si>
  <si>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Обеспечение и проведение выборов и референдумов</t>
  </si>
  <si>
    <t>Охрана окружающей среды</t>
  </si>
  <si>
    <t>7.2</t>
  </si>
  <si>
    <t>8.1</t>
  </si>
  <si>
    <t>9</t>
  </si>
  <si>
    <t>Прочие субсидии передаваемые бюджетам поселений</t>
  </si>
  <si>
    <t>Пенсии и Пособия</t>
  </si>
  <si>
    <t>2.1.3.</t>
  </si>
  <si>
    <t>2.1.5</t>
  </si>
  <si>
    <t>2.1.5.1</t>
  </si>
  <si>
    <t>Прочие поступления от использования имущества</t>
  </si>
  <si>
    <t>(рубли)</t>
  </si>
  <si>
    <t>Общеэкономические вопросы</t>
  </si>
  <si>
    <t>Органы  юстиции</t>
  </si>
  <si>
    <t>3.2</t>
  </si>
  <si>
    <t>3.3</t>
  </si>
  <si>
    <t>Другие вопросы в области национальной безопасности и правоохранительной деятельности</t>
  </si>
  <si>
    <t>ДОХОДЫ ОТ ПРОДАЖИ МАТЕРИАЛЬНЫХ И НЕМАТЕРИАЛЬНЫХ АКТИВОВ</t>
  </si>
  <si>
    <t>Невыясненные поступления</t>
  </si>
  <si>
    <t>Денежные взыскания(штрафы)</t>
  </si>
  <si>
    <t>Прочие доходы от компенсации затрат бюджетов сельских поселений</t>
  </si>
  <si>
    <t>за 9 месяцев 2015 года</t>
  </si>
  <si>
    <t xml:space="preserve">                                                      от 26.11.2015 г. № 104</t>
  </si>
  <si>
    <t>1.6.1</t>
  </si>
  <si>
    <t>1.6.2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</si>
</sst>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0"/>
    </font>
    <font>
      <b/>
      <sz val="14"/>
      <name val="Times New Roman CYR"/>
      <family val="0"/>
    </font>
    <font>
      <sz val="14"/>
      <name val="Times New Roman CYR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6" fillId="0" borderId="10" xfId="52" applyNumberFormat="1" applyFont="1" applyFill="1" applyBorder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wrapText="1"/>
      <protection hidden="1"/>
    </xf>
    <xf numFmtId="0" fontId="1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0" xfId="52" applyNumberFormat="1" applyFont="1" applyFill="1" applyBorder="1" applyAlignment="1" applyProtection="1">
      <alignment wrapText="1"/>
      <protection hidden="1"/>
    </xf>
    <xf numFmtId="0" fontId="6" fillId="0" borderId="14" xfId="52" applyNumberFormat="1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10" xfId="52" applyNumberFormat="1" applyFont="1" applyFill="1" applyBorder="1" applyAlignment="1" applyProtection="1">
      <alignment wrapText="1"/>
      <protection hidden="1"/>
    </xf>
    <xf numFmtId="0" fontId="0" fillId="0" borderId="0" xfId="0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6" fillId="0" borderId="18" xfId="52" applyNumberFormat="1" applyFont="1" applyFill="1" applyBorder="1" applyAlignment="1" applyProtection="1">
      <alignment horizontal="center"/>
      <protection hidden="1"/>
    </xf>
    <xf numFmtId="4" fontId="7" fillId="0" borderId="18" xfId="52" applyNumberFormat="1" applyFont="1" applyFill="1" applyBorder="1" applyAlignment="1">
      <alignment horizontal="center"/>
      <protection/>
    </xf>
    <xf numFmtId="4" fontId="7" fillId="0" borderId="19" xfId="0" applyNumberFormat="1" applyFont="1" applyFill="1" applyBorder="1" applyAlignment="1">
      <alignment horizontal="center"/>
    </xf>
    <xf numFmtId="4" fontId="7" fillId="0" borderId="18" xfId="52" applyNumberFormat="1" applyFont="1" applyFill="1" applyBorder="1" applyAlignment="1" applyProtection="1">
      <alignment horizontal="center"/>
      <protection hidden="1"/>
    </xf>
    <xf numFmtId="4" fontId="6" fillId="0" borderId="18" xfId="52" applyNumberFormat="1" applyFont="1" applyFill="1" applyBorder="1" applyAlignment="1">
      <alignment horizontal="center"/>
      <protection/>
    </xf>
    <xf numFmtId="4" fontId="6" fillId="0" borderId="20" xfId="52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34"/>
  <sheetViews>
    <sheetView tabSelected="1" zoomScalePageLayoutView="0" workbookViewId="0" topLeftCell="A69">
      <selection activeCell="A86" sqref="A86"/>
    </sheetView>
  </sheetViews>
  <sheetFormatPr defaultColWidth="9.140625" defaultRowHeight="15"/>
  <cols>
    <col min="1" max="1" width="9.421875" style="22" customWidth="1"/>
    <col min="2" max="2" width="50.57421875" style="22" customWidth="1"/>
    <col min="3" max="3" width="29.57421875" style="22" customWidth="1"/>
    <col min="4" max="4" width="10.57421875" style="22" customWidth="1"/>
    <col min="5" max="6" width="20.7109375" style="22" customWidth="1"/>
    <col min="7" max="16384" width="9.00390625" style="22" customWidth="1"/>
  </cols>
  <sheetData>
    <row r="1" spans="4:65" ht="14.25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5" ht="18">
      <c r="A2" s="1"/>
      <c r="B2" s="57" t="s">
        <v>0</v>
      </c>
      <c r="C2" s="57"/>
      <c r="D2" s="1"/>
      <c r="E2" s="57"/>
      <c r="F2" s="57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18">
      <c r="A3" s="1"/>
      <c r="B3" s="57" t="s">
        <v>1</v>
      </c>
      <c r="C3" s="57"/>
      <c r="D3" s="1"/>
      <c r="E3" s="57"/>
      <c r="F3" s="5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8">
      <c r="A4" s="1"/>
      <c r="B4" s="57" t="s">
        <v>127</v>
      </c>
      <c r="C4" s="57"/>
      <c r="D4" s="1"/>
      <c r="E4" s="57"/>
      <c r="F4" s="57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1:65" ht="18">
      <c r="A5" s="1"/>
      <c r="B5" s="1"/>
      <c r="C5" s="1"/>
      <c r="D5" s="1"/>
      <c r="E5" s="1"/>
      <c r="F5" s="1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ht="17.25">
      <c r="A6" s="56" t="s">
        <v>2</v>
      </c>
      <c r="B6" s="56"/>
      <c r="C6" s="56"/>
      <c r="D6" s="56"/>
      <c r="E6" s="56"/>
      <c r="F6" s="5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 ht="17.25">
      <c r="A7" s="56" t="s">
        <v>3</v>
      </c>
      <c r="B7" s="56"/>
      <c r="C7" s="56"/>
      <c r="D7" s="56"/>
      <c r="E7" s="56"/>
      <c r="F7" s="56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 ht="17.25">
      <c r="A8" s="56" t="s">
        <v>126</v>
      </c>
      <c r="B8" s="56"/>
      <c r="C8" s="56"/>
      <c r="D8" s="56"/>
      <c r="E8" s="56"/>
      <c r="F8" s="56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 ht="18">
      <c r="A9" s="1" t="s">
        <v>4</v>
      </c>
      <c r="B9" s="1"/>
      <c r="C9" s="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 ht="18" thickBot="1">
      <c r="A10" s="1"/>
      <c r="B10" s="1"/>
      <c r="C10" s="30" t="s">
        <v>116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 ht="34.5">
      <c r="A11" s="31" t="s">
        <v>5</v>
      </c>
      <c r="B11" s="32" t="s">
        <v>6</v>
      </c>
      <c r="C11" s="33" t="s">
        <v>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ht="18">
      <c r="A12" s="34">
        <v>1</v>
      </c>
      <c r="B12" s="6">
        <v>2</v>
      </c>
      <c r="C12" s="35">
        <v>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 ht="18">
      <c r="A13" s="34"/>
      <c r="B13" s="7" t="s">
        <v>8</v>
      </c>
      <c r="C13" s="3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ht="37.5" customHeight="1">
      <c r="A14" s="36" t="s">
        <v>9</v>
      </c>
      <c r="B14" s="8" t="s">
        <v>10</v>
      </c>
      <c r="C14" s="37">
        <f>C15+C17+C19+C22+C24+C28+C31+C33+C34</f>
        <v>1076063.77</v>
      </c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18.75" customHeight="1">
      <c r="A15" s="38" t="s">
        <v>11</v>
      </c>
      <c r="B15" s="9" t="s">
        <v>12</v>
      </c>
      <c r="C15" s="39">
        <f>C16</f>
        <v>558716.83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18">
      <c r="A16" s="38" t="s">
        <v>13</v>
      </c>
      <c r="B16" s="9" t="s">
        <v>14</v>
      </c>
      <c r="C16" s="40">
        <v>558716.83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6.5" customHeight="1">
      <c r="A17" s="38" t="s">
        <v>15</v>
      </c>
      <c r="B17" s="9" t="s">
        <v>16</v>
      </c>
      <c r="C17" s="39">
        <f>C18</f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 ht="18" hidden="1">
      <c r="A18" s="38" t="s">
        <v>17</v>
      </c>
      <c r="B18" s="9" t="s">
        <v>18</v>
      </c>
      <c r="C18" s="40"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ht="18">
      <c r="A19" s="38" t="s">
        <v>19</v>
      </c>
      <c r="B19" s="9" t="s">
        <v>20</v>
      </c>
      <c r="C19" s="39">
        <f>C20+C21</f>
        <v>36958.310000000005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ht="18">
      <c r="A20" s="38" t="s">
        <v>21</v>
      </c>
      <c r="B20" s="9" t="s">
        <v>22</v>
      </c>
      <c r="C20" s="40">
        <f>34565.07+470.73</f>
        <v>35035.8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ht="18">
      <c r="A21" s="38" t="s">
        <v>23</v>
      </c>
      <c r="B21" s="9" t="s">
        <v>24</v>
      </c>
      <c r="C21" s="40">
        <v>1922.51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ht="18">
      <c r="A22" s="38" t="s">
        <v>25</v>
      </c>
      <c r="B22" s="9" t="s">
        <v>26</v>
      </c>
      <c r="C22" s="39">
        <f>C23</f>
        <v>4600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26">
      <c r="A23" s="38" t="s">
        <v>27</v>
      </c>
      <c r="B23" s="9" t="s">
        <v>28</v>
      </c>
      <c r="C23" s="40">
        <v>4600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72">
      <c r="A24" s="38" t="s">
        <v>29</v>
      </c>
      <c r="B24" s="9" t="s">
        <v>30</v>
      </c>
      <c r="C24" s="39">
        <f>C25+C26+C27</f>
        <v>334019.56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108" hidden="1">
      <c r="A25" s="38" t="s">
        <v>31</v>
      </c>
      <c r="B25" s="9" t="s">
        <v>32</v>
      </c>
      <c r="C25" s="40"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08">
      <c r="A26" s="38" t="s">
        <v>31</v>
      </c>
      <c r="B26" s="9" t="s">
        <v>34</v>
      </c>
      <c r="C26" s="40">
        <v>316516.72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36">
      <c r="A27" s="38" t="s">
        <v>33</v>
      </c>
      <c r="B27" s="9" t="s">
        <v>115</v>
      </c>
      <c r="C27" s="40">
        <v>17502.84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52.5">
      <c r="A28" s="4" t="s">
        <v>35</v>
      </c>
      <c r="B28" s="10" t="s">
        <v>36</v>
      </c>
      <c r="C28" s="39">
        <f>C30+C29</f>
        <v>91769.07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ht="54">
      <c r="A29" s="3" t="s">
        <v>128</v>
      </c>
      <c r="B29" s="9" t="s">
        <v>37</v>
      </c>
      <c r="C29" s="40">
        <v>30000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33.75" customHeight="1">
      <c r="A30" s="3" t="s">
        <v>129</v>
      </c>
      <c r="B30" s="9" t="s">
        <v>125</v>
      </c>
      <c r="C30" s="40">
        <v>61769.07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0" customHeight="1" hidden="1">
      <c r="A31" s="4" t="s">
        <v>38</v>
      </c>
      <c r="B31" s="10" t="s">
        <v>122</v>
      </c>
      <c r="C31" s="39">
        <f>C32</f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 ht="15.75" customHeight="1" hidden="1">
      <c r="A32" s="38" t="s">
        <v>39</v>
      </c>
      <c r="B32" s="9" t="s">
        <v>104</v>
      </c>
      <c r="C32" s="4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s="29" customFormat="1" ht="15.75" customHeight="1" hidden="1">
      <c r="A33" s="41" t="s">
        <v>38</v>
      </c>
      <c r="B33" s="8" t="s">
        <v>123</v>
      </c>
      <c r="C33" s="37"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</row>
    <row r="34" spans="1:65" s="29" customFormat="1" ht="15.75" customHeight="1">
      <c r="A34" s="41" t="s">
        <v>38</v>
      </c>
      <c r="B34" s="8" t="s">
        <v>124</v>
      </c>
      <c r="C34" s="37">
        <v>50000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</row>
    <row r="35" spans="1:65" ht="17.25">
      <c r="A35" s="41" t="s">
        <v>40</v>
      </c>
      <c r="B35" s="8" t="s">
        <v>41</v>
      </c>
      <c r="C35" s="37">
        <f>C37+C40+C44+C46+C43</f>
        <v>48137669.99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 ht="57" customHeight="1">
      <c r="A36" s="38" t="s">
        <v>42</v>
      </c>
      <c r="B36" s="9" t="s">
        <v>43</v>
      </c>
      <c r="C36" s="40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ht="39" customHeight="1">
      <c r="A37" s="38" t="s">
        <v>44</v>
      </c>
      <c r="B37" s="11" t="s">
        <v>45</v>
      </c>
      <c r="C37" s="40">
        <f>C38+C39</f>
        <v>46645707.49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 ht="32.25" customHeight="1">
      <c r="A38" s="38" t="s">
        <v>46</v>
      </c>
      <c r="B38" s="12" t="s">
        <v>47</v>
      </c>
      <c r="C38" s="40">
        <v>3421587.5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 ht="67.5" customHeight="1">
      <c r="A39" s="38" t="s">
        <v>48</v>
      </c>
      <c r="B39" s="12" t="s">
        <v>49</v>
      </c>
      <c r="C39" s="40">
        <v>43224119.99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 ht="38.25" customHeight="1">
      <c r="A40" s="38" t="s">
        <v>50</v>
      </c>
      <c r="B40" s="9" t="s">
        <v>51</v>
      </c>
      <c r="C40" s="40">
        <f>C41+C42</f>
        <v>153700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 ht="66.75" customHeight="1">
      <c r="A41" s="42" t="s">
        <v>52</v>
      </c>
      <c r="B41" s="2" t="s">
        <v>53</v>
      </c>
      <c r="C41" s="43">
        <v>140400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 ht="60" customHeight="1">
      <c r="A42" s="42" t="s">
        <v>54</v>
      </c>
      <c r="B42" s="2" t="s">
        <v>55</v>
      </c>
      <c r="C42" s="43">
        <v>13300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28.5" customHeight="1">
      <c r="A43" s="42" t="s">
        <v>112</v>
      </c>
      <c r="B43" s="2" t="s">
        <v>110</v>
      </c>
      <c r="C43" s="43">
        <v>103100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 ht="21.75" customHeight="1">
      <c r="A44" s="38" t="s">
        <v>50</v>
      </c>
      <c r="B44" s="9" t="s">
        <v>56</v>
      </c>
      <c r="C44" s="40">
        <f>C45</f>
        <v>1235162.5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 ht="43.5" customHeight="1">
      <c r="A45" s="42" t="s">
        <v>52</v>
      </c>
      <c r="B45" s="2" t="s">
        <v>57</v>
      </c>
      <c r="C45" s="43">
        <v>1235162.5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 ht="19.5" customHeight="1" hidden="1">
      <c r="A46" s="38" t="s">
        <v>113</v>
      </c>
      <c r="B46" s="9" t="s">
        <v>58</v>
      </c>
      <c r="C46" s="40">
        <f>C47</f>
        <v>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 ht="24" customHeight="1" hidden="1">
      <c r="A47" s="42" t="s">
        <v>114</v>
      </c>
      <c r="B47" s="2" t="s">
        <v>57</v>
      </c>
      <c r="C47" s="4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 ht="24" customHeight="1">
      <c r="A48" s="38"/>
      <c r="B48" s="13" t="s">
        <v>61</v>
      </c>
      <c r="C48" s="37">
        <f>C14+C35</f>
        <v>49213733.760000005</v>
      </c>
      <c r="D48" s="2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ht="18">
      <c r="A49" s="3"/>
      <c r="B49" s="14" t="s">
        <v>62</v>
      </c>
      <c r="C49" s="4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ht="23.25" customHeight="1">
      <c r="A50" s="4">
        <v>1</v>
      </c>
      <c r="B50" s="15" t="s">
        <v>63</v>
      </c>
      <c r="C50" s="45">
        <f>C51+C52+C53+C54+C55+C56+C57</f>
        <v>7941463.25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ht="63.75" customHeight="1">
      <c r="A51" s="3" t="s">
        <v>11</v>
      </c>
      <c r="B51" s="16" t="s">
        <v>64</v>
      </c>
      <c r="C51" s="46">
        <v>951245.97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75" customHeight="1">
      <c r="A52" s="3" t="s">
        <v>15</v>
      </c>
      <c r="B52" s="16" t="s">
        <v>65</v>
      </c>
      <c r="C52" s="46">
        <v>5000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93.75" customHeight="1">
      <c r="A53" s="3" t="s">
        <v>19</v>
      </c>
      <c r="B53" s="16" t="s">
        <v>66</v>
      </c>
      <c r="C53" s="46">
        <v>3336712.82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36.75" customHeight="1" hidden="1" thickBot="1">
      <c r="A54" s="3" t="s">
        <v>25</v>
      </c>
      <c r="B54" s="17" t="s">
        <v>67</v>
      </c>
      <c r="C54" s="47"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37.5" customHeight="1" hidden="1" thickBot="1">
      <c r="A55" s="3" t="s">
        <v>35</v>
      </c>
      <c r="B55" s="18" t="s">
        <v>68</v>
      </c>
      <c r="C55" s="47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37.5" customHeight="1" hidden="1" thickBot="1">
      <c r="A56" s="3" t="s">
        <v>38</v>
      </c>
      <c r="B56" s="18" t="s">
        <v>105</v>
      </c>
      <c r="C56" s="4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 ht="36" thickBot="1">
      <c r="A57" s="3" t="s">
        <v>25</v>
      </c>
      <c r="B57" s="18" t="s">
        <v>69</v>
      </c>
      <c r="C57" s="47">
        <v>3648504.46</v>
      </c>
      <c r="D57" s="23"/>
      <c r="E57" s="23"/>
      <c r="F57" s="23"/>
      <c r="G57" s="23"/>
      <c r="H57" s="23" t="s">
        <v>4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 ht="17.25">
      <c r="A58" s="4" t="s">
        <v>70</v>
      </c>
      <c r="B58" s="15" t="s">
        <v>71</v>
      </c>
      <c r="C58" s="45">
        <f>C59</f>
        <v>132220.77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</row>
    <row r="59" spans="1:65" ht="36" customHeight="1">
      <c r="A59" s="3" t="s">
        <v>42</v>
      </c>
      <c r="B59" s="16" t="s">
        <v>72</v>
      </c>
      <c r="C59" s="46">
        <v>132220.77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</row>
    <row r="60" spans="1:65" ht="51.75" customHeight="1">
      <c r="A60" s="4" t="s">
        <v>59</v>
      </c>
      <c r="B60" s="15" t="s">
        <v>73</v>
      </c>
      <c r="C60" s="45">
        <f>C62+C63+C61+C63</f>
        <v>27239.84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</row>
    <row r="61" spans="1:65" ht="46.5" customHeight="1">
      <c r="A61" s="3" t="s">
        <v>60</v>
      </c>
      <c r="B61" s="26" t="s">
        <v>118</v>
      </c>
      <c r="C61" s="48">
        <v>13300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ht="51" customHeight="1">
      <c r="A62" s="3" t="s">
        <v>119</v>
      </c>
      <c r="B62" s="16" t="s">
        <v>74</v>
      </c>
      <c r="C62" s="46">
        <v>13939.84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 ht="43.5" customHeight="1" hidden="1" thickBot="1">
      <c r="A63" s="3" t="s">
        <v>120</v>
      </c>
      <c r="B63" s="18" t="s">
        <v>121</v>
      </c>
      <c r="C63" s="47"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15" customHeight="1">
      <c r="A64" s="4" t="s">
        <v>75</v>
      </c>
      <c r="B64" s="15" t="s">
        <v>76</v>
      </c>
      <c r="C64" s="45">
        <f>C66+C67+C68+C65</f>
        <v>2537849.55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 ht="18" customHeight="1" hidden="1">
      <c r="A65" s="3" t="s">
        <v>77</v>
      </c>
      <c r="B65" s="26" t="s">
        <v>117</v>
      </c>
      <c r="C65" s="45"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 ht="18">
      <c r="A66" s="3" t="s">
        <v>77</v>
      </c>
      <c r="B66" s="16" t="s">
        <v>78</v>
      </c>
      <c r="C66" s="46">
        <v>1913458.59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ht="18">
      <c r="A67" s="3" t="s">
        <v>79</v>
      </c>
      <c r="B67" s="16" t="s">
        <v>80</v>
      </c>
      <c r="C67" s="46">
        <f>89974+73716.96</f>
        <v>163690.96000000002</v>
      </c>
      <c r="D67" s="2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ht="18.75" customHeight="1">
      <c r="A68" s="3" t="s">
        <v>81</v>
      </c>
      <c r="B68" s="16" t="s">
        <v>82</v>
      </c>
      <c r="C68" s="46">
        <f>99700+361000</f>
        <v>460700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ht="21.75" customHeight="1">
      <c r="A69" s="4" t="s">
        <v>83</v>
      </c>
      <c r="B69" s="15" t="s">
        <v>84</v>
      </c>
      <c r="C69" s="45">
        <f>C70+C71+C72</f>
        <v>30527773.46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18">
      <c r="A70" s="3" t="s">
        <v>85</v>
      </c>
      <c r="B70" s="16" t="s">
        <v>86</v>
      </c>
      <c r="C70" s="46">
        <v>4695361.98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18">
      <c r="A71" s="3" t="s">
        <v>87</v>
      </c>
      <c r="B71" s="16" t="s">
        <v>88</v>
      </c>
      <c r="C71" s="46">
        <v>25483347.45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 ht="18">
      <c r="A72" s="3" t="s">
        <v>89</v>
      </c>
      <c r="B72" s="16" t="s">
        <v>90</v>
      </c>
      <c r="C72" s="46">
        <v>349064.03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 ht="25.5" customHeight="1">
      <c r="A73" s="4" t="s">
        <v>91</v>
      </c>
      <c r="B73" s="19" t="s">
        <v>106</v>
      </c>
      <c r="C73" s="49">
        <f>C74</f>
        <v>295614</v>
      </c>
      <c r="D73" s="23"/>
      <c r="E73" s="23"/>
      <c r="F73" s="23"/>
      <c r="G73" s="23"/>
      <c r="H73" s="23"/>
      <c r="I73" s="23" t="s">
        <v>4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4" spans="1:65" ht="22.5" customHeight="1">
      <c r="A74" s="3" t="s">
        <v>93</v>
      </c>
      <c r="B74" s="16" t="s">
        <v>106</v>
      </c>
      <c r="C74" s="46">
        <v>295614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</row>
    <row r="75" spans="1:65" ht="17.25">
      <c r="A75" s="4" t="s">
        <v>96</v>
      </c>
      <c r="B75" s="15" t="s">
        <v>92</v>
      </c>
      <c r="C75" s="45">
        <f>C76+C77</f>
        <v>3411345.53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</row>
    <row r="76" spans="1:65" ht="17.25" customHeight="1">
      <c r="A76" s="3" t="s">
        <v>97</v>
      </c>
      <c r="B76" s="16" t="s">
        <v>94</v>
      </c>
      <c r="C76" s="46">
        <v>3091142.36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</row>
    <row r="77" spans="1:65" ht="18">
      <c r="A77" s="3" t="s">
        <v>107</v>
      </c>
      <c r="B77" s="16" t="s">
        <v>95</v>
      </c>
      <c r="C77" s="46">
        <v>320203.17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24.75" customHeight="1">
      <c r="A78" s="4" t="s">
        <v>99</v>
      </c>
      <c r="B78" s="15" t="s">
        <v>111</v>
      </c>
      <c r="C78" s="45">
        <f>C79</f>
        <v>90000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ht="22.5" customHeight="1">
      <c r="A79" s="3" t="s">
        <v>108</v>
      </c>
      <c r="B79" s="16" t="s">
        <v>98</v>
      </c>
      <c r="C79" s="46">
        <v>90000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</row>
    <row r="80" spans="1:65" ht="17.25">
      <c r="A80" s="4" t="s">
        <v>109</v>
      </c>
      <c r="B80" s="15" t="s">
        <v>100</v>
      </c>
      <c r="C80" s="45">
        <f>C81</f>
        <v>1642973.38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</row>
    <row r="81" spans="1:65" ht="22.5" customHeight="1">
      <c r="A81" s="4"/>
      <c r="B81" s="16" t="s">
        <v>100</v>
      </c>
      <c r="C81" s="45">
        <v>1642973.38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</row>
    <row r="82" spans="1:65" ht="18">
      <c r="A82" s="5"/>
      <c r="B82" s="20" t="s">
        <v>101</v>
      </c>
      <c r="C82" s="50">
        <f>C50+C58+C60+C64+C69+C75+C78+C80+C73</f>
        <v>46606479.78000001</v>
      </c>
      <c r="D82" s="25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</row>
    <row r="83" spans="1:65" ht="18">
      <c r="A83" s="51"/>
      <c r="B83" s="21" t="s">
        <v>102</v>
      </c>
      <c r="C83" s="5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</row>
    <row r="84" spans="1:65" ht="18" thickBot="1">
      <c r="A84" s="53"/>
      <c r="B84" s="54" t="s">
        <v>103</v>
      </c>
      <c r="C84" s="55">
        <f>C48-C82</f>
        <v>2607253.9799999967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</row>
    <row r="85" spans="4:65" ht="14.2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</row>
    <row r="86" spans="4:65" ht="14.2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</row>
    <row r="87" spans="4:65" ht="14.2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</row>
    <row r="88" spans="4:65" ht="14.2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</row>
    <row r="89" spans="4:65" ht="14.2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</row>
    <row r="90" spans="4:65" ht="14.2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</row>
    <row r="91" spans="4:65" ht="14.2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</row>
    <row r="92" spans="4:65" ht="14.2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</row>
    <row r="93" spans="4:65" ht="14.2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</row>
    <row r="94" spans="4:65" ht="14.2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</row>
    <row r="95" spans="4:65" ht="14.2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</row>
    <row r="96" spans="4:65" ht="14.2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</row>
    <row r="97" spans="4:65" ht="14.2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</row>
    <row r="98" spans="4:65" ht="14.2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</row>
    <row r="99" spans="4:65" ht="14.2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</row>
    <row r="100" spans="4:65" ht="14.2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</row>
    <row r="101" spans="4:65" ht="14.2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</row>
    <row r="102" spans="4:65" ht="14.2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</row>
    <row r="103" spans="4:65" ht="14.2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</row>
    <row r="104" spans="4:65" ht="14.2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</row>
    <row r="105" spans="4:65" ht="14.2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</row>
    <row r="106" spans="4:65" ht="14.2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</row>
    <row r="107" spans="4:65" ht="14.2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</row>
    <row r="108" spans="4:65" ht="14.2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</row>
    <row r="109" spans="4:65" ht="14.2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</row>
    <row r="110" spans="4:65" ht="14.2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</row>
    <row r="111" spans="4:65" ht="14.2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</row>
    <row r="112" spans="4:65" ht="14.2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</row>
    <row r="113" spans="4:65" ht="14.2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</row>
    <row r="114" spans="4:65" ht="14.2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</row>
    <row r="115" spans="4:65" ht="14.2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</row>
    <row r="116" spans="4:65" ht="14.2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</row>
    <row r="117" spans="4:65" ht="14.2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</row>
    <row r="118" spans="4:65" ht="14.2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</row>
    <row r="119" spans="4:65" ht="14.2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</row>
    <row r="120" spans="4:65" ht="14.2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</row>
    <row r="121" spans="4:65" ht="14.2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</row>
    <row r="122" spans="4:65" ht="14.2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</row>
    <row r="123" spans="4:65" ht="14.2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</row>
    <row r="124" spans="4:65" ht="14.2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</row>
    <row r="125" spans="4:65" ht="14.2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</row>
    <row r="126" spans="4:65" ht="14.25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</row>
    <row r="127" spans="4:65" ht="14.2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</row>
    <row r="128" spans="4:65" ht="14.25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</row>
    <row r="129" spans="4:65" ht="14.25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</row>
    <row r="130" spans="4:65" ht="14.25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</row>
    <row r="131" spans="4:65" ht="14.25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</row>
    <row r="132" spans="4:65" ht="14.25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</row>
    <row r="133" spans="4:65" ht="14.25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</row>
    <row r="134" spans="4:65" ht="14.25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</row>
  </sheetData>
  <sheetProtection/>
  <mergeCells count="12">
    <mergeCell ref="D7:F7"/>
    <mergeCell ref="D8:F8"/>
    <mergeCell ref="E2:F2"/>
    <mergeCell ref="E3:F3"/>
    <mergeCell ref="E4:F4"/>
    <mergeCell ref="D6:F6"/>
    <mergeCell ref="A8:C8"/>
    <mergeCell ref="B2:C2"/>
    <mergeCell ref="B3:C3"/>
    <mergeCell ref="B4:C4"/>
    <mergeCell ref="A6:C6"/>
    <mergeCell ref="A7:C7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2015-11-27T06:23:26Z</cp:lastPrinted>
  <dcterms:created xsi:type="dcterms:W3CDTF">2006-09-16T00:00:00Z</dcterms:created>
  <dcterms:modified xsi:type="dcterms:W3CDTF">2015-11-27T06:23:31Z</dcterms:modified>
  <cp:category/>
  <cp:version/>
  <cp:contentType/>
  <cp:contentStatus/>
</cp:coreProperties>
</file>